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075" activeTab="0"/>
  </bookViews>
  <sheets>
    <sheet name="RESUMEN X FONDO" sheetId="2" r:id="rId1"/>
    <sheet name="RELACIÓN DE CONTRATOS" sheetId="3" r:id="rId2"/>
  </sheets>
  <externalReferences>
    <externalReference r:id="rId5"/>
  </externalReferences>
  <definedNames>
    <definedName name="_xlnm._FilterDatabase" localSheetId="1" hidden="1">'RELACIÓN DE CONTRATOS'!$A$4:$K$73</definedName>
    <definedName name="_xlnm._FilterDatabase" localSheetId="0" hidden="1">'RESUMEN X FONDO'!$A$7:$C$7</definedName>
    <definedName name="_xlnm.Print_Area" localSheetId="1">'RELACIÓN DE CONTRATOS'!$A$1:$K$77</definedName>
    <definedName name="_xlnm.Print_Area" localSheetId="0">'RESUMEN X FONDO'!$A$1:$D$20</definedName>
    <definedName name="_xlnm.Print_Titles" localSheetId="0">'RESUMEN X FONDO'!$1:$7</definedName>
    <definedName name="_xlnm.Print_Titles" localSheetId="1">'RELACIÓN DE CONTRATOS'!$1:$4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<sst xmlns="http://schemas.openxmlformats.org/spreadsheetml/2006/main" count="384" uniqueCount="207">
  <si>
    <t>TOTAL</t>
  </si>
  <si>
    <t>RAMO 23</t>
  </si>
  <si>
    <t>FAIS</t>
  </si>
  <si>
    <t>PARTICIPACIONES FEDERALES</t>
  </si>
  <si>
    <t>FISCAL</t>
  </si>
  <si>
    <t>FAFEF</t>
  </si>
  <si>
    <t>CRÉDITO</t>
  </si>
  <si>
    <t>CONTRATADO</t>
  </si>
  <si>
    <t>PRESUPUESTO</t>
  </si>
  <si>
    <t>TIPO DE FONDO</t>
  </si>
  <si>
    <t>INMUEBLE</t>
  </si>
  <si>
    <t>CONSTRUCCIÓN DEL CENTRO CULTURAL FARO HORNOS, DENTRO DEL PERÍMETRO DELEGACIONAL</t>
  </si>
  <si>
    <t>DTL-LP-076-F-2O-163-16</t>
  </si>
  <si>
    <t>REHABILITACIÓN DE LOS DEPORTIVOS SAN MIGUEL TOPILEJO, XICALCO Y SAN PEDRO MÁRTIR, DENTRO DEL PERÍMETRO DELEGACIONAL</t>
  </si>
  <si>
    <t>DTL-LP-075-F-2O-162-16</t>
  </si>
  <si>
    <t>REHABILITACIÓN DE LOS DEPORTIVOS CULTURA MAYA, SAN NICOLÁS Y SANTA TERESA, DENTRO DEL PERÍMETRO DELEGACIONAL</t>
  </si>
  <si>
    <t>DTL-LP-074-F-2O-161-16</t>
  </si>
  <si>
    <t>REHABILITACIÓN DE LOS DEPORTIVOS CONSTITUCIÓN, SAN LORENZO HUIPULCO Y GLORIETA DE VAQUERITOS, DENTRO DEL PERÍMETRO DELEGACIONAL</t>
  </si>
  <si>
    <t>DTL-LP-073-F-2O-160-16</t>
  </si>
  <si>
    <t xml:space="preserve"> CONSTRUCCIÓN DE ESPACIO CULTURAL FARO DEL CONOCIMIENTO XICALCO, DENTRO DEL PERÍMETRO DELEGACIONAL</t>
  </si>
  <si>
    <t>DTL-LP-072-F-2O-159-16</t>
  </si>
  <si>
    <t>SERVICIO</t>
  </si>
  <si>
    <t>SUPERVISIÓN PARA LA CONSTRUCCIÓN DEL CENTRO CULTURAL FARO HORNOS, DENTRO DEL PERÍMETRO DELEGACIONAL</t>
  </si>
  <si>
    <t>DTL-ADS-076-F-3O-158-16</t>
  </si>
  <si>
    <t>SUPERVISIÓN PARA LA REHABILITACIÓN DE LOS DEPORTIVOS SAN MIGUEL TOPILEJO, XICALCO Y SAN PEDRO MÁRTIR, DENTRO DEL PERÍMETRO DELEGACIONAL</t>
  </si>
  <si>
    <t>DTL-ADS-075-F-3O-157-16</t>
  </si>
  <si>
    <t>SUPERVISIÓN PARA LA REHABILITACIÓN DE LOS DEPORTIVOS CULTURA MAYA, SAN NICOLÁS Y SANTA TERESA, DENTRO DEL PERÍMETRO DELEGACIONAL</t>
  </si>
  <si>
    <t>DTL-ADS-074-F-3O-156-16</t>
  </si>
  <si>
    <t>SUPERVISIÓN PARA LA REHABILITACIÓN DE LOS DEPORTIVOS CONSTITUCIÓN, SAN LORENZO HUIPULCO Y GLORIETA DE VAQUERITOS, DENTRO DEL PERÍMETRO DELEGACIONAL</t>
  </si>
  <si>
    <t>DTL-ADS-073-F-3O-155-16</t>
  </si>
  <si>
    <t>SUPERVISIÓN PARA LA CONSTRUCCIÓN DE ESPACIO CULTURAL FARO DEL CONOCIMIENTO XICALCO, DENTRO DEL PERÍMETRO DELEGACIONAL</t>
  </si>
  <si>
    <t>DTL-ADS-072-F-3O-154-16</t>
  </si>
  <si>
    <t>"REHABILITACIÓN DE CICLOPISTA EN LA DELEGACIÓN TLALPAN</t>
  </si>
  <si>
    <t>DTL-LP-071-F-2O-153-16</t>
  </si>
  <si>
    <t>"REMODELACIÓN Y AMPLIACIÓN DEL FARO TIEMPO NUEVO, DENTRO DEL PERÍMETRO DELEGACIONAL"</t>
  </si>
  <si>
    <t>DTL-LP-070-F-2O-152-16</t>
  </si>
  <si>
    <t>"CONSTRUCCIÓN DE CENTRO DE ARTES Y OFICIOS FARO DEL CONOCIMIENTO CULTURA MAYA, DENTRO DEL PERÍMETRO DELEGACIONAL".</t>
  </si>
  <si>
    <t>DTL-LP-069-F-2O-151-16</t>
  </si>
  <si>
    <t>"SUPERVISIÓN PARA LA REHABILITACIÓN DE CICLOPISTA EN LA DELEGACIÓN TLALPAN"</t>
  </si>
  <si>
    <t>DTL-IRSF-009-F-3O-150-16</t>
  </si>
  <si>
    <t>"SUPERVISIÓN PARA LA REMODELACIÓN Y AMPLIACIÓN DEL FARO TIEMPO NUEVO, DENTRO DEL PERÍMETRO DELEGACIONAL"</t>
  </si>
  <si>
    <t>DTL-ADS-071-F-3O-149-16</t>
  </si>
  <si>
    <t>"SUPERVISIÓN PARA LA CONSTRUCCIÓN DE CENTRO DE ARTES Y OFICIOS FARO DEL CONOCIMIENTO CULTURA MAYA, DENTRO DEL PERÍMETRO DELEGACIONAL".</t>
  </si>
  <si>
    <t>DTL-ADS-070-F-3O-148-16</t>
  </si>
  <si>
    <t>ESPACIO PÚBLICO</t>
  </si>
  <si>
    <t>CANTIDAD</t>
  </si>
  <si>
    <t>UNIDAD</t>
  </si>
  <si>
    <t>FINANCIERO</t>
  </si>
  <si>
    <t>FISÍCO</t>
  </si>
  <si>
    <t>POBLACIÓN BENEFICIADA</t>
  </si>
  <si>
    <t>META</t>
  </si>
  <si>
    <t>AVANCE %</t>
  </si>
  <si>
    <t>DESCRIPCION DEL CONTRATO</t>
  </si>
  <si>
    <t>FONDO</t>
  </si>
  <si>
    <t>EMPRESA</t>
  </si>
  <si>
    <t>CONTRATO</t>
  </si>
  <si>
    <t>No.</t>
  </si>
  <si>
    <t>JEFATURA DELEGACIONAL EN TLALPAN</t>
  </si>
  <si>
    <t>Dirección General de Obras y Desarrollo Urbano</t>
  </si>
  <si>
    <t>La información presentada es con la finalidad de dar cumplimiento con lo estipulado en la Ley de Coordinación Fiscal en sus Artículos 33, Apartado B, Fracción II, incisos a y c; 37, 48, relacionados con recursos locales. Así como en la Ley Federal de Presupuesto y Responsabilidad Hacendaria, Capítulo III, Artículo 85, Fracción II y los Lineamientos de Operación de los Proyectos de Desarrollo Regional, Capítulo V, numeral 16, inciso a, relacionado con los recursos federales provenientes del Ramo 23.</t>
  </si>
  <si>
    <t>CONTRATADO
CON CONVENIO</t>
  </si>
  <si>
    <t>NO GENERA META FÍSICA</t>
  </si>
  <si>
    <r>
      <t xml:space="preserve">DELEGACIÓN TLALPAN
Dirección General de Obras y Desarrollo Urbano
</t>
    </r>
    <r>
      <rPr>
        <b/>
        <sz val="11"/>
        <rFont val="Century Gothic"/>
        <family val="2"/>
      </rPr>
      <t>INFORME DE AVANCE FÍSICO PARA OBRA PÚBLICA EJERCIDO 2017</t>
    </r>
  </si>
  <si>
    <t>CONTRATOS MULTIANUALES 2016 - 2017 (AVANCE AL 20 DE JUNIO DE 2017)</t>
  </si>
  <si>
    <t>CONTRATOS EJERCICIO FISCAL 2017 (11 DE JULIO DE 2017)</t>
  </si>
  <si>
    <t>DTL-ADS-001-L-SOB-001-17</t>
  </si>
  <si>
    <t>DTL-ADO-001-L-OB-002-17</t>
  </si>
  <si>
    <t>DTL-ADS-002-L-PY-003-17</t>
  </si>
  <si>
    <t>DTL-ADS-003-L-PY-004-17</t>
  </si>
  <si>
    <t>DTL-ADS-005-L-SOB-005-17</t>
  </si>
  <si>
    <t>DTL-ADS-006-L-SOB-006-17</t>
  </si>
  <si>
    <t>DTL-ADS-007-L-SOB-007-17</t>
  </si>
  <si>
    <t>DTL-ADS-004-L-SOB-008-17</t>
  </si>
  <si>
    <t>DTL-ADS-008-L-SOB-009-17</t>
  </si>
  <si>
    <t>DTL-ADS-009-L-SOB-010-17</t>
  </si>
  <si>
    <t>DTL-ADS-010-L-SOB-011-17</t>
  </si>
  <si>
    <t>DTL-LP-001-L-OB-012-17</t>
  </si>
  <si>
    <t>DTL-LP-002-L-OB-013-17</t>
  </si>
  <si>
    <t>DTL-LP-003-L-OB-014-17</t>
  </si>
  <si>
    <t>DTL-LP-004-L-OB-015-17</t>
  </si>
  <si>
    <t>DTL-LP-005-L-OB-016-17</t>
  </si>
  <si>
    <t>DTL-LP-006-L-OB-017-17</t>
  </si>
  <si>
    <t>DTL-LP-007-L-OB-018-17</t>
  </si>
  <si>
    <t>DTL-ADS-011-L-SOB-019-17</t>
  </si>
  <si>
    <t>DTL-ADS-012-L-SOB-020-17</t>
  </si>
  <si>
    <t>DTL-ADS-013-L-SOB-021-17</t>
  </si>
  <si>
    <t>DTL-LP-008-L-OB-022-17</t>
  </si>
  <si>
    <t>DTL-LP-009-L-OB-023-17</t>
  </si>
  <si>
    <t>DTL-LP-010-L-OB-024-17</t>
  </si>
  <si>
    <t>DTL-ADS-014-L-SOB-025-17</t>
  </si>
  <si>
    <t>DTL-ADS-017-L-SOB-026-17</t>
  </si>
  <si>
    <t>DTL-ADS-018-L-SOB-027-17</t>
  </si>
  <si>
    <t>DTL-ADS-015-L-SOB-028-17</t>
  </si>
  <si>
    <t>DTL-ADS-016-L-SOB-029-17</t>
  </si>
  <si>
    <t>DTL-ADS-019-L-SOB-030-17</t>
  </si>
  <si>
    <t>DTL-LP-011-L-OB-031-17</t>
  </si>
  <si>
    <t>DTL-LP-012-L-OB-032-17</t>
  </si>
  <si>
    <t>DTL-LP-013-L-OB-033-17</t>
  </si>
  <si>
    <t>DTL-LP-014-L-OB-034-17</t>
  </si>
  <si>
    <t>DTL-LP-016-L-OB-035-17</t>
  </si>
  <si>
    <t>DTL-LP-015-L-OB-036-17</t>
  </si>
  <si>
    <t>DTL-ADS-020-L-SOB-037-17</t>
  </si>
  <si>
    <t>DTL-ADS-021-L-SOB-038-17</t>
  </si>
  <si>
    <t>DTL-ADS-022-L-SOB-039-17</t>
  </si>
  <si>
    <t>DTL-ADS-023-L-SOB-040-17</t>
  </si>
  <si>
    <t>DTL-ADS-024-L-SOB-041-17</t>
  </si>
  <si>
    <t>DTL-ADS-025-L-SOB-042-17</t>
  </si>
  <si>
    <t>DTL-LP-017-L-OB-043-17</t>
  </si>
  <si>
    <t>DTL-LP-018-L-OB-044-17</t>
  </si>
  <si>
    <t>DTL-LP-019-L-OB-045-17</t>
  </si>
  <si>
    <t>DTL-LP-020-L-OB-046-17</t>
  </si>
  <si>
    <t>GALIER, PROYECTOS Y CONSTRUCCIONES, S.A. DE C.V.</t>
  </si>
  <si>
    <t>GRUPO CONSTRUCTOR OZR, S.A. DE C.V.</t>
  </si>
  <si>
    <t>ARQUITECTURA TEKNIK, S.A. DE C.V.</t>
  </si>
  <si>
    <t>V.A.C. PROYECTOS Y CONSTRUCCIONES, S.A. DE C.V.</t>
  </si>
  <si>
    <t>VARELA Y ARQUITECTOS HIGH-TECH, S.A. DE C.V.</t>
  </si>
  <si>
    <t>JIGA, S.A. DE C.V.</t>
  </si>
  <si>
    <t>PROYECTOS E INGENIERÍA CHRONOS, S.A. DE C.V.</t>
  </si>
  <si>
    <t>TRES VEINTIUNO, S.A. DE C.V.</t>
  </si>
  <si>
    <t>FORLARK FORTALEZA EN ARQUITECTURA, S.A. DE C.V."</t>
  </si>
  <si>
    <t>DIPCO DIRECCIÓN INTEGRAL DE PROCESOS CONSTRUCTIVOS, S.A. DE C.V.</t>
  </si>
  <si>
    <t>JUANA RAMÍREZ ZAMBRANO</t>
  </si>
  <si>
    <t>CONSTRUCCIONES LERMA, S.A. DE C.V.</t>
  </si>
  <si>
    <t>PROYECTOS Y CONSTRUCCIONES MEYAHIL, S.A. DE C.V.</t>
  </si>
  <si>
    <t>JYRASA ASESORÍA E INGENIERÍA EN MANTENIMIENTOS, S.A. DE C.V.</t>
  </si>
  <si>
    <t>CONSTRUCCIÓN ARQUITECTURA REMODELACIÓN SOTO, S.A. DE C.V.</t>
  </si>
  <si>
    <t>JEMACO CONSTRUCCIONES, S.A. DE C.V.</t>
  </si>
  <si>
    <t>CONSTRUCTORA Y DESARROLLADORA CONTINENTAL, S.A. DE C.V.</t>
  </si>
  <si>
    <t>CORPORATIVO DE SERVICIOS Y OBRAS, S.A. DE C.V.</t>
  </si>
  <si>
    <t>URBALAM CONSTRUCCIONES, S.A. DE C.V.</t>
  </si>
  <si>
    <t>INGENIERÍA Y URBANIZACIÓN, M.G., S.A. DE C.V.</t>
  </si>
  <si>
    <t>DAMIRKO ARQUITECTOS, S.A. DE C.V.</t>
  </si>
  <si>
    <t>ZEMPOALTECA CONSTRUCCIONES, S.A. DE C.V.</t>
  </si>
  <si>
    <t>COMERCIALIZADORAS SAVEMEX, S.A. DE C.V.</t>
  </si>
  <si>
    <t>OLLINAL CONSTRUCCIÓN, PROYECTO Y SUPERVISIÓN, S.A. DE C.V.</t>
  </si>
  <si>
    <t>DISEÑO Y CONSTRUCCIONES JIMBAR, S.A. DE C.V.</t>
  </si>
  <si>
    <t>OUTSOURCING DE OBRAS Y PROYECTOS, S.A. DE C.V.</t>
  </si>
  <si>
    <t>GRUPO CONSULTOR VAL, S.A. DE C.V.</t>
  </si>
  <si>
    <t>PROYECTOS PARA LA INGENIERÍA, ARQUITECTURA Y SERVICIOS ANEXOS, S.A. DE C.V.</t>
  </si>
  <si>
    <t>CYNTHIA ULLOA RODRÍGUEZ</t>
  </si>
  <si>
    <t>ANTARES, CONSTRUCCIÓN Y ACABADOS, S.A. DE C.V.</t>
  </si>
  <si>
    <t>F &amp; P ADMINISTRACIÓN  Y EDIFICACIÓN DE PROYECTOS</t>
  </si>
  <si>
    <t>CONSTRUCTORA GOKASA, S.A. DE C.V.</t>
  </si>
  <si>
    <t>JAIME SIDARTA GOMEZ MEDEL</t>
  </si>
  <si>
    <t>ARQUITECTURA, INGENIERÍA, SUPERVISIÓN Y ASESORÍA, AISA, S.C.</t>
  </si>
  <si>
    <t>MRA DISEÑO Y SUPERVISIÓN, S.A. DE C.V.</t>
  </si>
  <si>
    <t>PRODUCCIONES DE PROYECTO Y CONSTRUCCIÓN, MAYA  S.A. DE C.V.</t>
  </si>
  <si>
    <t>HAZ CONSTRUCCIONES, S.A. DE C.V.</t>
  </si>
  <si>
    <t>CONSTRUCTORES Y SUPERVISORES ZENITH, S.A. DE C.V.</t>
  </si>
  <si>
    <t>CONSTRUCCIÓN CIVIL Y ARQUITECTURA DE MÉXICO CCA DE MÉXICO, S. DE R.L. DE C.V. Y SONIA RROYO ESTEBAN PROPUESTA CONJUNTA.</t>
  </si>
  <si>
    <t>SUPERVISIÓN PARA LA EDIFICACIÓN Y AMPLIACIÓN DE EDIFICIOS PÚBLICOS EN; ESTACIONAMIENTO EN EL PARQUE JUANA DE ASBAJE (MOVIMIENTO DE TIERRA), DENTRO DEL PERÍMETRO DELEGACIONAL.</t>
  </si>
  <si>
    <t>EDIFICACIÓN Y AMPLIACIÓN DE EDIFICIOS PÚBLICOS EN: ESTACIONAMIENTO EN EL PARQUE JUANA DE ASBAJE (MOVIMIENTO DE TIERRA), DENTRO DEL PERÍMETRO DELEGACIONAL.</t>
  </si>
  <si>
    <t>PROYECTO PARA LA CONSTRUCCIÓN DE LA RED DE DRENAJE EN LAS COLONIAS: 1.- MIGUEL HIDALGO 4a. SECCIÓN, 2.- POPULAR SANTA TERESA, 3.- SECTOR XVII Y 4.- PUEBLO DE SAN ANDRÉS TOTOLTEPEC.</t>
  </si>
  <si>
    <t>PROYECTO PARA LA REHABILITACIÓN Y MANTENIMIENTO DEL PARQUE NACIONAL FUENTES BROTANTES.</t>
  </si>
  <si>
    <t>SUPERVISIÓN PARA EL MANTENIMIENTO, CONSERVACIÓN, REHABILITACIÓN A EDIFICIOS PÚBLICOS EN: CINE VILLA OLÍMPICA Y MULTIFORO OLLÍN KAN, DENTRO DEL PERÍMETRO DELEGACIONAL.</t>
  </si>
  <si>
    <t>SUPERVISIÓN PARA EL MANTENIMIENTO, CONSERVACIÓN, REHABILITACIÓN A EDIFICIOS PÚBLICOS EN: CAMPAMENTO DE PARQUES Y JARDINE CUEMANCO, CAMPAMENTO DE LIMPIA PIÑANONA, CAMPAMENTO VILLA COAPA, CAMPAMENTO CONGRESO 50, CENTRO INTEGRAL DE ESPARCIMIENTO LÚDICO Y ORIENTACIÓN, DENTRO DEL PERÍMETRO DELEGACIONAL.</t>
  </si>
  <si>
    <t>SUPERVISIÓN PARA LA CONSERVACIÓN Y REHABILITACIÓN DE ESPACIOS DEPORTIVOS EN: CEFORMA, DENTRO DEL PERÍMETRO DELEGACIONAL.</t>
  </si>
  <si>
    <t>SUPERVISIÓN PARA LA EDIFICACIÓN Y AMPLIACIÓN DE EDIFICIOS PÚBLICOS EN: 2a. ETAPA DE LA SUBDELEGACIÓN PARRES EL GUARDA, DENTRO DEL PERÍMETRO DELEGACIONAL.</t>
  </si>
  <si>
    <t>SUPERVISIÓN PARA EL MANTENIMIENTO A 5 ESCUELAS DE NIVEL BÁSICO, UBICADAS EN DIVERSAS COLONIAS DENTRO DEL PERÍMETRO DELEGACIONAL: 1.- J.N. ELVIRA JIMÉNEZ, 2.- E.P. HEROES DE CHAPULTEPEC, 3.- E.P. MAURITANIA, 4.- E.P. EMMA GODOY Y 5.- TELESECUNDARIA No. 101.</t>
  </si>
  <si>
    <t>SUPERVISIÓN PARA EL MANTENIMIENTO, CONSERVACIÓN, REHABILITACIÓN A EDIFICIOS PÚBLICOS EN: PANTEÓN CHIMALCOYOTL PANTEÓN SAN PEDRO MÁRTIR, PANTEÓN SAN ANDRÉS TOTOLTEPEC, PANTEÓN SAN MIGUEL XICALCO, PANTEÓN MAGDALENA PETLACALCO, PANTEÓN SAN MIGUEL AJUSCO, PANTEÓN SANTO TOMÁS AJUSCO, PANTEÓN SAN MIGUEL TOPILEJO, PANTEÓN PARRES, PANTEÓN 20 DE NOVIEMBRE, PANTEÓN SANTA ÚRSULA XITLA, DENTRO DEL PERÍMETRO DELEGACIONAL.</t>
  </si>
  <si>
    <t>SUPERVISIÓN PARA LA CONSTRUCCIÓN Y AMPLIACIÓN DE INFRAESTRUCTURA EDUCATIVA EN: E. PRIMARIA SALVADOR TREJO ESCOBEDO, PUEBLO DE SAN MIGUEL TOPILEJO, DENTRO DEL PERÍMETRO DELEGACIONAL.</t>
  </si>
  <si>
    <t>EDIFICACIÓN Y AMPLIACIÓN DE EDIFICIOS PÚBLICOS EN: 2a, ETAPA DE LA SUBDELEGACIÓN PARRES EL GUARDA, DENTRO DEL PERÍMETRO DELEGACIONAL.</t>
  </si>
  <si>
    <t>MANTENIMIENTO, CONSERVACIÓN, REHABILITACIÓN A EDIFICIOS PÚBLICOS EN CINE VILLA OLIMPICA Y MULTIFORO OLLIAN KAN, DENTRO DEL PERÍMETRO DELEGACIONAL.</t>
  </si>
  <si>
    <t>CONSERVACIÓN Y REHABILITACIÓN DE ESPACIOS DEPORTIVOS EN: CEFORMA, DENTRO DEL PERÍMETRO DELEGACIONAL.</t>
  </si>
  <si>
    <t>MANTENIMIENTO A 5 ESCUELAS DE NIVEL BÁSICO, UBICADAS EN DIVERSAS COLONIAS DENTRO DEL PERÍMETRO DELEGACIONAL: 1.- J.N. ELVIRA JIMÉNEZ, 2.- E.P. HÉROES DE CHAPULTEPEC, 3.- E.P. MAURITANIA, 4.- E.P. EMMA GODOY Y 5.- TELESECUNDARIA No. 101.</t>
  </si>
  <si>
    <t>MANTENIMIENTO, CONSERVACIÓN, REHABILITACIÓN A EDIFICIOS PÚBLICOS EN: PANTEÓN CHIMALCOYOTL, PANTEÓN SAN PEDRO MÁRTIR, PANTEÓN SAN ANDRÉS TOTOLTEPEC, PANTEÓN SAN MIGUEL XICALCO, PANTEÓN MAGDALENA PETLACALCO, PANTEÓN SAN MIGUEL AJUSCO, PANTEÓN SANTO TOMÁS AJUSCO, PANTEÓN SAN MIGUEL TOPILEJO, PANTEÓN PARRES, PANTEÓN 20 DE NOVIEMBRE, PANTEÓN SANTA ÚRSULA XITLA, DENTRO DEL PERÍMETRO DELEGACIONAL</t>
  </si>
  <si>
    <t>CONSTRUCCIÓN Y AMPLIACIÓN DE INFRAESTRUCTURA EDUCATIVA EN: E. PRIMARIA SALVADOR TREJO ESCOBEDO, PUEBLO DE SAN MIGUEL TOPILEJO, DENTRO DEL PERÍMETRO DELEGACIONAL.</t>
  </si>
  <si>
    <t xml:space="preserve">SUPERVISIÓN PARA CONSERVAR Y REHABILITAR ESPACIOS PÚBLICOS EN: CAMELLÓN CALLE HOMÚN, DENTRO DEL PERÍMETRO DELEGACIONAL. </t>
  </si>
  <si>
    <t xml:space="preserve">SUPERVISIÓN PARA CONSERVAR Y REHABILITAR ESPACIOS PÚBLICOS EN: ZONA DE HOSPITALES (CALLE DE NUTRICIÓN), DENTRO DEL PERÍMETRO DELEGACIONAL. </t>
  </si>
  <si>
    <t xml:space="preserve">SUPERVISIÓN PARA CONSERVAR Y REHABILITAR ESPACIOS PÚBLICOS EN: ARCO EN LA ENTRADA DEL PUEBLO DE CHIMALCOYOTL, ARCO EN LA ENTRADA DEL PUEBLO DE SAN PEDRO MARTIR, ARCO EN LA ENTRADA DEL PUEBLO DE SAN MIGUEL XICALCO, ARCO EN LA ENTRADA DEL PUEBLO DE LA MAGDALENA PETLACALCO, ARCO EN LA ENTRADA DEL PUEBLO DE SAN MIGUEL AJUSCO, ARCO EN LA ENTRADA DEL PUEBLO DE SANTO TOMÁS AJUSCO, ARCO EN LA ENTRADA DEL PUEBLO DE SAN MIGUEL TOPILEJO, ARCO EN LA ENTRADA DEL PUEBLO DE PARRES EL GUARDA, DENTRO DEL PERÍMETRO DELEGACIONAL. </t>
  </si>
  <si>
    <t xml:space="preserve">CONSERVAR Y REHABILITAR ESPACIOS PÚBLICOS EN: CAMELLÓN CALLE HOMÚN, DENTRO DEL PERÍMETRO DELEGACIONAL. </t>
  </si>
  <si>
    <t>CONSERVAR Y REHABILITAR ESPACIOS PÚBLICOS EN: ZONA DE HOSPITALES (CALLE DE NUTRICIÓN), DENTRO DEL PERÍMETRO DELEGACIONAL.</t>
  </si>
  <si>
    <t xml:space="preserve">CONSERVAR Y REHABILITAR ESPACIOS PÚBLICOS EN:  ARCO EN LA ENTRADA DEL PUEBLO E CHIMALCOYOTL,  ARCO EN LA ENTRADA DEL PUEBLO DE SAN PEDRO MARTIR, ARCO EN LA ENTRADA DEL PUEBLO DE SAN MIGUEL XICALCO, ARCO EN LA ENTRADA DEL PUEBLO DE LA MAGDALENA PETLACALCO,  ARCO EN LA ENTRADA DEL PUEBLO DE SAN MIGUEL AJUSCO, ARCO EN LA ENTRADA DEL PUEBLO DE SANTO TOMÁS AJUSCO, ARCO EN LA ENTRADA DEL PUEBLO DE SAN MIGUEL TOPILEJO, ARCO EN LA ENTRADA DEL PUEBLO DE PARRES EL GUARDA, DENTRO DEL PERÍMETRO DELEGACIONAL. </t>
  </si>
  <si>
    <t>SUPERVISIÓN PARA LA EDIFICACIÓN Y AMPLIACIÓN DE EDIFICIOS PÚBLICOS EN: 2a. ETAPA DE LAS OFICINAS Y ALMACÉN GENERAL DE ADMINISTRACIÓN, DENTRO DEL PERÍMETRO DELEGACIONAL.</t>
  </si>
  <si>
    <t>SUPERVISIÓN PARA EL MANTENIMIENTO, CONSERVACIÓN Y REHABILITACIÓN DE INFRAESTRUCTURA EDUCATIVA EN: J.N. SALVADOR M. LIMA, J.N. AÑO DE LA REP. FEDERAL, J.N., AÑO INTERNACIONAL DEL NIÑO, J.N. MIGUEL ÁNGEL BOUNARROTI, E.P. LÁZARO CÁRDENAS, E.P. DRA. MARÍA DEL CARMEN MILLÁN, E.P. NIGER, E.P. MARTÍN DE LA CRUZ, E.P. SOMALIA, DENTRO DEL PERÍMETRO DELEGACIONAL.</t>
  </si>
  <si>
    <t>SUPERVISIÓN PARA EL MANTENIMIENTO, CONSERVACIÓN Y REHABILITACIÓN DE INFRAESTRUCTURA EDUCATIVA EN: J.N. JUANA DE ASBAJE, J.N. ANA MA. NAVARRO BECERRA, J.N. FELIPE XICOTÉNCATL, E.P. IGNACIO RODRÍGUEZ GALVÁN, E.P. RÍO PANUCO, E.P. NIÑO ARTILLERO, E.P. FELIPE ÁNGELES, E.P. SOSTENES CHAPA NIETO, E.P. AMANDA PA.LAFOX, ESC. SEC. TEC. No. 39, DENTRO DEL PERÍMETRO DELEGACIONAL</t>
  </si>
  <si>
    <t>SUPERVISIÓN PARA EL MANTENIMIENTO, CONSERVACIÓN Y REHABILITACIÓN DE INFRAESTRUCTURA EDUCATIVA EN: J.N. ALBERTO LENZ, J.N. MIGUEL HIDALGO, J.N., ALI CHUMACERO, E.P. FUERZAS ARMADAS DE MÉXICO, E.P. MARTINA ISLAS, E.P. CAJEME, E.P. ISAAC OCHOTERENA, ESC. SEC. No. 155, ESC. SEC. No. 281, DENTRO DEL PERÍMETRO DELEGCIONAL.</t>
  </si>
  <si>
    <t>SUPERVISIÓN PARA EL MANTENIMIENTO, CONSERVACIÓN Y REHABILITACIÓN DE INFRAESTRUCTURA EDUCATIVA EN: J.N. KANTUNIL, J.N. TONALLI, J.N. SACBE, J.N. CARLOS PELLICER CÁMARA, J.N. MILLI, E.P. INDIRA GANDHI, E.P. EMMA GODOY, E.P. SAÚL VENANCIO ANCHONDO, E.P. HERMILIO ZAVALZA DEL VALLE, E.P. CECILIO MIJARES POBLANO, E.P. DOMINGO MARTÍNEZ PAREDES, DENTRO DEL PERÍMETRO DELEGACIONAL.</t>
  </si>
  <si>
    <t>SUPERVISIÓN PARA EL MANTENIMIENTO, CONSERVACIÓN Y REHABILITACIÓN A 5 CENTROS DE DESARROLLO SOCIAL (CENDIS), EN: 1.- CENDI VILLA COAPA, 2.- ESTANCIA INFANTIL CABAÑA ENCANTADA, 3.- CENDI EL MIRADOR, 4.- CENDI LOMAS HIDALGO, 5.- CENDI MIGUEL HIDALGO, DENTRO DEL PERÍMETRO DELEGACIONAL.</t>
  </si>
  <si>
    <t>EDIFICACIÓN Y AMPLIACIÓN DE EDIFICIOS PÚBLICOS EN: 2a. ETAPA DE LAS OFICINAS Y ALMACÉN GENERAL DE ADMINISTRACIÓN, DENTRO DEL PERÍMETRO DELEGACIONAL.</t>
  </si>
  <si>
    <t>MANTENIMIENTO, CONSERVACIÓN Y REHABILITACIÓN DE INFRAESTRUCTURA EDUCATIVA EN: J.N. ALBERTO LENZ, J.N. MIGUEL HIDALGO, J.N., ALI CHUMACERO, E.P. FUERZAS ARMADAS DE MÉXICO, E.P. MARTINA ISLAS, E.P. CAJEME, E.P. ISAAC OCHOTERENA, ESC. SEC. No. 155, ESC. SEC. No. 281, DENTRO DEL PERÍMETRO DELEGCIONAL.</t>
  </si>
  <si>
    <t>MANTENIMIENTO, CONSERVACIÓN Y REHABILITACIÓN DE INFRAESTRUCTURA EDUCATIVA EN: J.N. KANTUNIL, J.N. TONALLI, J.N. SACBE, J.N. CARLOS PELLICER CÁMARA, J.N. MILLI, E.P. INDIRA GANDHI, E.P. EMMA GODOY, E.P. SAÚL VENANCIO ANCHONDO, E.P. HERMILIO ZAVALZA DEL VALLE, E.P. CECILIO MIJARES POBLANO, E.P. DOMINGO MARTÍNEZ PAREDES, DENTRO DEL PERÍMETRO DELEGACIONAL.</t>
  </si>
  <si>
    <t>MANTENIMIENTO, CONSERVACIÓN Y REHABILITACIÓN DE INFRAESTRUCTURA EDUCATIVA EN: J.N. SALVADOR M. LIMA, J.N. AÑO DE LA REP. FEDERAL, J.N. AÑO INTERNACIONAL DEL NIÑO, J.N. MIGUEL ÁNGEL BOUNARROTI, E.P. LÁZARO CÁRDENAS, E.P. DRA. MARÍA DEL CARMEN MILLÁN, E.P. NIGER, E.P. MARTÍN DE LA CRUZ, E.P. SOMALIA, DENTRO DEL PERÍMETRO DELEGACIONAL.</t>
  </si>
  <si>
    <t>MANTENIMIENTO, CONSERVACIÓN Y REHABILITACIÓN A 5 CENTROS DE DESARROLLO SOCIAL (CENDIS), EN: 1.- CENDI VILLA COAPA, 2.- ESTANCIA INFANTIL CABAÑA ENCANTADA, 3.- CENDI EL MIRADOR, 4.- CENDI LOMAS HIDALGO, 5.- CENDI MIGUEL HIDALGO, DENTRO DEL PERÍMETRO DELEGACIONAL.</t>
  </si>
  <si>
    <t>MANTENIMIENTO, CONSERVACIÓN Y REHABILITACIÓN DE INFRAESTRUCTURA EDUCATIVA EN: J.N. JUANA DE ASBAJE, J.N. ANA MA. NAVARRO BECERRA, J.N. FELIPE XICOTÉNCATL, E.P. IGNACIO RODRIGUEZ GALVÁN, E.P. RÍO PANUCO, E.P. NIÑO ARTILLERO, E.P. FELIPE ÁNGELES, E.P. SOSTENES CHAPA NIETO, E.P. AMANDA PALAFOX, ESC. SEC. TEC. N°39, DENTRO DEL PERÍMETRO DELEGACIONAL.</t>
  </si>
  <si>
    <t>SUPERVISIÓN PARA EL MANTENIMIENTO, CONSERVACIÓN Y REHABILITACIÓN A CENTRO DE DESARROLLO SOCIAL DENOMINADOS: 1.- AUDITORIO TOCHAN, 2.- CYBER ESCUELA SANTA ÚRSULA XITLA, 3.- CYBER ESCUELA PEDREGALES, 4.- CYBER ESCUELA INFANTIL JUANA DE ASBAJE, 5.- CYBER ESCUELA CHICHICASPATL, 6.- CYBER ESCUELA SAN PEDRO MÁRTIR, 7.- CYBER ESCUELA SAN PEDRO MÁRTIR II, 8.- CYBER ESCUELA MESA DE HORNOS, 9.- CYBER ESCUELA DIGNA OCHOA, 10.- CYBER ESCUELA SÁNCHEZ TABOADA, 11.- CYBER ESCUELA BARRIO SANTO TOMÁS AJUSCO.</t>
  </si>
  <si>
    <t>SUPERVISIÓN PARA MANTENER, CONSERVAR Y REHABILITAR 12 BIBLIOTECAS EN: 1.- CASA FRISSAC, 2.- CASA DE LA CULTURA, 3.- BIBLIOTECA PÚBLICA SAN PEDRO MÁRTIR, 4- BIBLIOTECA PÚBLICA DR. ROBERTO L. MANTITLA MOLINA, 5.- BIBLIOTECA PÚBLICA ECOLÓGICA JERÓNIMO MARTÍNEZ DÍAZ, 6.- BIBLIOTECA PÚBLICA PROF. RAFAEL RAMÍREZ, 7.- BIBLIOTECA PÚBLICA TLALMILLE, 8.- BIBLIOTECA PÚBLICA VALENTÍN GÓMEZ FARIAS, 9.- BIBLIOTECA PÚBLICA SAN NICOLÁS TOLENTINO, 10.- BIBLIOTECA PÚBLICA BOSQUES, 11.- BIBLIOTECA PÚBLICA RENATO LEDUC, 12.- BIBLIOTECA CENTRAL DELEGACIONAL DE TLALPAN, DENTRO DEL PERÍMETRO DELEGACIONAL.</t>
  </si>
  <si>
    <t>SUPERVISIÓN PARA LA CONSTRUCCIÓN Y REHABILITACIÓN DE INFRAESTRUCTURA SOCIAL EN: CENTRO DE DESARROLLO INTEGRAL MIGUEL HIDALGO (VITO ALESSIO ROBLES), DENTRO DEL PERÍMETRO DELEGACIONAL.</t>
  </si>
  <si>
    <t>SUPERVISIÓN PARA EL MANTENIMIENTO Y REHABILITACIÓN DE 2 DEPORTIVOS EN: LOS PUEBLOS DE SAN ANDRÉS TOTOLTEPEC Y SAN MIGUEL AJUSCO.</t>
  </si>
  <si>
    <t>SUPERVISIÓN PARA EL MANTENIMIENTO, CONSERVACIÓN, REHABILITACIÓN DE INFRASTRUCTURA EN SALUD: CASA DE SALUD POPULAR STA. TERESA, CASA DE SALUD MESA DE HORNOS, CASA DE SALUD BELVEDERE, CASA DE SALUD MIRADOR II, CASA DE SALUD TEXCALTENCO Y CLINICA VETERINARIA, DENTRO DEL PERÍMETRO DELEGACIONAL.</t>
  </si>
  <si>
    <t>SUPERVISIÓN PARA EL MANTENIMIENTO, CONSERVACIÓN, REHABILITACIÓN DE INFRAESTRUCTURA EN SALUD: CASA DE SALUD VILLA COAPA, CASA DE SALUD MAGDALENA PETLACALCO, CASA DE SALUD SAN MIGUEL AJUSCO,CASA DE SALUD VALLE VERDE, CASA DE SALUD PLAN DE AYALA, DENTRO DEL PERÍMETRO DELEGACIONAL</t>
  </si>
  <si>
    <t>MANTENIMIENTO, CONSERVACIÓN Y REHABILITACIÓN A CENTRO DE DESARROLLO SOCIAL DENOMINADOS: AUDITORIO TOCHAN, CYBER ESCUELA PEDREGALES, CYBER ESCUELA CHICHICASPATL, CYBER ESCUELA DIGNA OCHO, CYBER ESCUELA SÁNCHEZ TABOADA, CYBER ESCUELA BARRIO SANTO TOMÁS AJUSCO.</t>
  </si>
  <si>
    <t>MANTENIMIENTO, CONSERVACIÓN Y REHABILITACIÓN A CENTRO DE DESARROLLO SOCIAL DENOMINADOS: CYBER ESCUELA SANTA URSULA XITLA, CYBER ESCUELA INFANTIL JUANA DE ASBAJE, CYBER ESCUELA SAN PEDRO MÁRTIR, CYBER ESCUELA SAN PEDRO MÁRTIR II, CYBER ESCUELA MESA DE HORNOS.</t>
  </si>
  <si>
    <t>MANTENER, CONSERVAR Y REHABILITAR 12 BIBLIOTECAS EN: CASA FRISSAC, CASA DE LA CULTURA, BIBLIOTECA PÚBLICA SAN PEDRO MÁRTIR, BIBLIOTECA PÚBLICA DR. ROBERTO L. MANTITLA MOLINA, BIBLIOTECA PÚBLICA ECOLÓGICA JERÓNIMO MARTÍNEZ DÍAZ, BIBLIOTECA PÚBLICA PROF. RAFAEL RAMÍREZ, BIBLIOTECA PÚBLICA TLALMILLE, BIBLIOTECA PÚBLICA VALENTÍN GÓMEZ FARIAS, BIBLIOTECA PÚBLICA SAN NICOLÁS TOLENTINO, BIBLIOTECA PÚBLICA BOSQUES, BIBLIOTECA PÚBLICA RENATO LEDUC, BIBLIOTECA CENTRAL DELEGACIONAL DE TLALPAN, DENTRO DEL PERÍMETRO DELEGACIONAL.</t>
  </si>
  <si>
    <t>CONSTRUCCIÓN Y REHABILITACIÓN DE INFRAESTRUCTURA SOCIAL EN: CENTRO DE DESARROLLO INTEGRAL MIGUEL HIDALGO, (VITO ALESSIO ROBLES), DENTRO DEL PERÍMETRO DELEGACIONAL.</t>
  </si>
  <si>
    <t>FISCALES</t>
  </si>
  <si>
    <t xml:space="preserve">PARTICIPACIONES FEDERALES </t>
  </si>
  <si>
    <t>PROYECTO
EJECUTIVO</t>
  </si>
  <si>
    <t>MANTENIMIENTO, CONSERVACIÓN, REHABILITACIÓN A EDIFICIOS PÚBLICOS EN CAMPAMENTO DE PARQES Y JARDINES CUEMANCO, CAMPAMENTO DE LIMPIA PIÑANONA, CAMPAMENTO VILLA COAPA, CAMPAMENTO CONGRESO 50, CENTRO INTEGRAL DE ESPRCIMIENTO LÚDICO Y ORIENTACIÓN, DENTRO DEL PERÍMETRO DELEGACIONAL.</t>
  </si>
  <si>
    <t>SE DETERMINARÁ
LA POBLACIÓN</t>
  </si>
  <si>
    <t>RAMO 23 (RECURSOS MULTIANUALES 2016-2017)</t>
  </si>
  <si>
    <t>POR CONTRATAR</t>
  </si>
  <si>
    <t>PRESUPUESTO PARTICIPATIVO</t>
  </si>
  <si>
    <t>RAMO 23 - 2017</t>
  </si>
  <si>
    <t>BALANCE GENERAL POR FONDO POA 2017</t>
  </si>
  <si>
    <r>
      <t xml:space="preserve">Elaboró
</t>
    </r>
    <r>
      <rPr>
        <b/>
        <sz val="12"/>
        <rFont val="Century Gothic"/>
        <family val="2"/>
      </rPr>
      <t>Ricardo Pille Hernández</t>
    </r>
    <r>
      <rPr>
        <sz val="12"/>
        <rFont val="Century Gothic"/>
        <family val="2"/>
      </rPr>
      <t xml:space="preserve">
J.U.D. de Control y Avance Financiero
Enlace de la DGODU - Sedesol</t>
    </r>
  </si>
  <si>
    <r>
      <t xml:space="preserve">Elaboró
</t>
    </r>
    <r>
      <rPr>
        <b/>
        <sz val="12"/>
        <rFont val="Century Gothic"/>
        <family val="2"/>
      </rPr>
      <t>Ricardo Pille Hernández</t>
    </r>
    <r>
      <rPr>
        <sz val="12"/>
        <rFont val="Century Gothic"/>
        <family val="2"/>
      </rPr>
      <t xml:space="preserve">
J.U.D. de Control y Avance Financiero
Enlace de la DGODU - Sedesol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</si>
</sst>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1">
    <font>
      <sz val="11"/>
      <color theme="1"/>
      <name val="Calibri"/>
      <family val="2"/>
      <scheme val="minor"/>
    </font>
    <font>
      <sz val="10"/>
      <name val="Arial"/>
      <family val="2"/>
    </font>
    <font>
      <sz val="11"/>
      <name val="Century Gothic"/>
      <family val="2"/>
    </font>
    <font>
      <sz val="20"/>
      <color theme="1"/>
      <name val="Calibri"/>
      <family val="2"/>
      <scheme val="minor"/>
    </font>
    <font>
      <b/>
      <sz val="11"/>
      <name val="Century Gothic"/>
      <family val="2"/>
    </font>
    <font>
      <b/>
      <sz val="8"/>
      <name val="Century Gothic"/>
      <family val="2"/>
    </font>
    <font>
      <b/>
      <sz val="8"/>
      <name val="Calibri"/>
      <family val="2"/>
      <scheme val="minor"/>
    </font>
    <font>
      <b/>
      <sz val="12"/>
      <name val="Century Gothic"/>
      <family val="2"/>
    </font>
    <font>
      <sz val="12"/>
      <color theme="1"/>
      <name val="Calibri"/>
      <family val="2"/>
      <scheme val="minor"/>
    </font>
    <font>
      <sz val="12"/>
      <name val="Century Gothic"/>
      <family val="2"/>
    </font>
    <font>
      <sz val="12"/>
      <name val="Calibri"/>
      <family val="2"/>
      <scheme val="minor"/>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24997000396251678"/>
        <bgColor indexed="64"/>
      </patternFill>
    </fill>
  </fills>
  <borders count="11">
    <border>
      <left/>
      <right/>
      <top/>
      <bottom/>
      <diagonal/>
    </border>
    <border>
      <left style="thin"/>
      <right style="thin"/>
      <top style="thin"/>
      <bottom style="thin"/>
    </border>
    <border>
      <left/>
      <right/>
      <top style="thin"/>
      <bottom/>
    </border>
    <border>
      <left/>
      <right/>
      <top/>
      <bottom style="thin"/>
    </border>
    <border>
      <left/>
      <right style="thin"/>
      <top style="thin"/>
      <bottom/>
    </border>
    <border>
      <left style="thin"/>
      <right/>
      <top style="thin"/>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0">
    <xf numFmtId="0" fontId="0" fillId="0" borderId="0" xfId="0"/>
    <xf numFmtId="0" fontId="2" fillId="0" borderId="0" xfId="0" applyFont="1"/>
    <xf numFmtId="0" fontId="3" fillId="0" borderId="0" xfId="0" applyFont="1"/>
    <xf numFmtId="0" fontId="3" fillId="2" borderId="0" xfId="0" applyFont="1" applyFill="1"/>
    <xf numFmtId="0" fontId="3" fillId="3" borderId="0" xfId="0" applyFont="1" applyFill="1"/>
    <xf numFmtId="4" fontId="2" fillId="2" borderId="1" xfId="0" applyNumberFormat="1" applyFont="1" applyFill="1" applyBorder="1" applyAlignment="1">
      <alignment horizontal="center" vertical="center"/>
    </xf>
    <xf numFmtId="4" fontId="2" fillId="2" borderId="1" xfId="21" applyNumberFormat="1" applyFont="1" applyFill="1" applyBorder="1" applyAlignment="1">
      <alignment horizontal="center" vertical="center"/>
    </xf>
    <xf numFmtId="10" fontId="2" fillId="2" borderId="1" xfId="21"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justify"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 fontId="2" fillId="2" borderId="1" xfId="21" applyNumberFormat="1" applyFont="1" applyFill="1" applyBorder="1" applyAlignment="1">
      <alignment horizontal="center" vertical="center" wrapText="1"/>
    </xf>
    <xf numFmtId="0" fontId="2" fillId="2" borderId="0" xfId="0" applyFont="1" applyFill="1"/>
    <xf numFmtId="0" fontId="4" fillId="4" borderId="1" xfId="0" applyFont="1" applyFill="1" applyBorder="1" applyAlignment="1">
      <alignment horizontal="center" vertical="center" wrapText="1"/>
    </xf>
    <xf numFmtId="0" fontId="2" fillId="0" borderId="0" xfId="0" applyFont="1" applyAlignment="1">
      <alignment horizontal="centerContinuous" vertical="center" wrapText="1"/>
    </xf>
    <xf numFmtId="0" fontId="4" fillId="2" borderId="0" xfId="0" applyFont="1" applyFill="1" applyAlignment="1">
      <alignment horizontal="centerContinuous" wrapText="1"/>
    </xf>
    <xf numFmtId="0" fontId="2" fillId="2" borderId="0" xfId="0" applyFont="1" applyFill="1" applyAlignment="1">
      <alignment horizontal="centerContinuous" wrapText="1"/>
    </xf>
    <xf numFmtId="0" fontId="4" fillId="2" borderId="0" xfId="0" applyFont="1" applyFill="1" applyAlignment="1">
      <alignment horizontal="centerContinuous" vertical="top" wrapText="1"/>
    </xf>
    <xf numFmtId="0" fontId="2" fillId="2" borderId="0" xfId="0" applyFont="1" applyFill="1" applyAlignment="1">
      <alignment horizontal="centerContinuous" vertical="top" wrapText="1"/>
    </xf>
    <xf numFmtId="0" fontId="4" fillId="5" borderId="1" xfId="0" applyFont="1" applyFill="1" applyBorder="1" applyAlignment="1">
      <alignment horizontal="center" vertical="center"/>
    </xf>
    <xf numFmtId="4" fontId="4" fillId="5" borderId="1" xfId="0" applyNumberFormat="1" applyFont="1" applyFill="1" applyBorder="1" applyAlignment="1">
      <alignment horizontal="center" vertical="center" wrapText="1"/>
    </xf>
    <xf numFmtId="0" fontId="2" fillId="2" borderId="0" xfId="0" applyFont="1" applyFill="1" applyAlignment="1">
      <alignment horizontal="centerContinuous" vertical="center" wrapText="1"/>
    </xf>
    <xf numFmtId="0" fontId="4" fillId="2" borderId="2" xfId="0" applyFont="1" applyFill="1" applyBorder="1" applyAlignment="1">
      <alignment horizontal="center" vertical="center" wrapText="1"/>
    </xf>
    <xf numFmtId="0" fontId="2" fillId="2" borderId="2" xfId="0" applyFont="1" applyFill="1" applyBorder="1"/>
    <xf numFmtId="164" fontId="2" fillId="2" borderId="2" xfId="0" applyNumberFormat="1" applyFont="1" applyFill="1" applyBorder="1"/>
    <xf numFmtId="0" fontId="4" fillId="2" borderId="0" xfId="0" applyFont="1" applyFill="1" applyBorder="1" applyAlignment="1">
      <alignment horizontal="centerContinuous" vertical="center" wrapText="1"/>
    </xf>
    <xf numFmtId="0" fontId="2" fillId="2" borderId="0" xfId="0" applyFont="1" applyFill="1" applyBorder="1" applyAlignment="1">
      <alignment horizontal="centerContinuous" vertical="center" wrapText="1"/>
    </xf>
    <xf numFmtId="4" fontId="2" fillId="2" borderId="0" xfId="0" applyNumberFormat="1" applyFont="1" applyFill="1" applyBorder="1" applyAlignment="1">
      <alignment horizontal="centerContinuous" vertical="center" wrapText="1"/>
    </xf>
    <xf numFmtId="10" fontId="2" fillId="2" borderId="0" xfId="21" applyNumberFormat="1" applyFont="1" applyFill="1" applyBorder="1" applyAlignment="1">
      <alignment horizontal="centerContinuous" vertical="center" wrapText="1"/>
    </xf>
    <xf numFmtId="4" fontId="2" fillId="2" borderId="0" xfId="21" applyNumberFormat="1" applyFont="1" applyFill="1" applyBorder="1" applyAlignment="1">
      <alignment horizontal="centerContinuous" vertical="center" wrapText="1"/>
    </xf>
    <xf numFmtId="3" fontId="2" fillId="2" borderId="0" xfId="21" applyNumberFormat="1" applyFont="1" applyFill="1" applyBorder="1" applyAlignment="1">
      <alignment horizontal="centerContinuous" vertical="center" wrapText="1"/>
    </xf>
    <xf numFmtId="0" fontId="4" fillId="2" borderId="3" xfId="0" applyFont="1" applyFill="1" applyBorder="1" applyAlignment="1">
      <alignment horizontal="center" vertical="center" wrapText="1"/>
    </xf>
    <xf numFmtId="0" fontId="2" fillId="2" borderId="3" xfId="0" applyFont="1" applyFill="1" applyBorder="1"/>
    <xf numFmtId="164" fontId="2" fillId="2" borderId="3" xfId="0" applyNumberFormat="1" applyFont="1" applyFill="1" applyBorder="1"/>
    <xf numFmtId="1"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4" fontId="2" fillId="2" borderId="0" xfId="0" applyNumberFormat="1" applyFont="1" applyFill="1" applyBorder="1" applyAlignment="1">
      <alignment horizontal="justify" vertical="center" wrapText="1"/>
    </xf>
    <xf numFmtId="10" fontId="2" fillId="2" borderId="0" xfId="21" applyNumberFormat="1" applyFont="1" applyFill="1" applyBorder="1" applyAlignment="1">
      <alignment horizontal="center" vertical="center"/>
    </xf>
    <xf numFmtId="4" fontId="2" fillId="2" borderId="0" xfId="21" applyNumberFormat="1" applyFont="1" applyFill="1" applyBorder="1" applyAlignment="1">
      <alignment horizontal="center" vertical="center"/>
    </xf>
    <xf numFmtId="4" fontId="2" fillId="2" borderId="0" xfId="21"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2" fillId="2" borderId="4" xfId="0" applyFont="1" applyFill="1" applyBorder="1"/>
    <xf numFmtId="0" fontId="2" fillId="2" borderId="0" xfId="0" applyFont="1" applyFill="1" applyBorder="1"/>
    <xf numFmtId="164" fontId="2" fillId="2" borderId="0" xfId="0" applyNumberFormat="1" applyFont="1" applyFill="1" applyBorder="1"/>
    <xf numFmtId="0" fontId="2" fillId="2" borderId="5" xfId="0" applyFont="1" applyFill="1" applyBorder="1"/>
    <xf numFmtId="10" fontId="2" fillId="2" borderId="1" xfId="21" applyNumberFormat="1" applyFont="1" applyFill="1" applyBorder="1" applyAlignment="1">
      <alignment horizontal="center" vertical="center" wrapText="1"/>
    </xf>
    <xf numFmtId="0" fontId="2" fillId="2" borderId="6" xfId="0" applyFont="1" applyFill="1" applyBorder="1" applyAlignment="1">
      <alignment horizontal="justify" vertical="center" wrapText="1"/>
    </xf>
    <xf numFmtId="44" fontId="2" fillId="2" borderId="6" xfId="20" applyFont="1" applyFill="1" applyBorder="1" applyAlignment="1">
      <alignment horizontal="center" vertical="center"/>
    </xf>
    <xf numFmtId="0" fontId="2" fillId="2" borderId="1" xfId="0" applyFont="1" applyFill="1" applyBorder="1" applyAlignment="1">
      <alignment horizontal="justify" vertical="center" wrapText="1"/>
    </xf>
    <xf numFmtId="44" fontId="2" fillId="2" borderId="1" xfId="20" applyFont="1" applyFill="1" applyBorder="1" applyAlignment="1">
      <alignment horizontal="center" vertical="center"/>
    </xf>
    <xf numFmtId="0" fontId="4" fillId="2" borderId="1" xfId="0" applyFont="1" applyFill="1" applyBorder="1" applyAlignment="1">
      <alignment horizontal="right" vertical="center" wrapText="1"/>
    </xf>
    <xf numFmtId="44" fontId="4" fillId="2" borderId="1" xfId="0" applyNumberFormat="1" applyFont="1" applyFill="1" applyBorder="1"/>
    <xf numFmtId="4" fontId="2" fillId="2" borderId="2" xfId="0" applyNumberFormat="1" applyFont="1" applyFill="1" applyBorder="1" applyAlignment="1">
      <alignment horizontal="center" vertical="center" wrapText="1"/>
    </xf>
    <xf numFmtId="0" fontId="3" fillId="2" borderId="0" xfId="0" applyFont="1" applyFill="1" applyBorder="1"/>
    <xf numFmtId="0" fontId="3" fillId="3" borderId="0" xfId="0" applyFont="1" applyFill="1" applyBorder="1"/>
    <xf numFmtId="44" fontId="2" fillId="0" borderId="1" xfId="20" applyFont="1" applyFill="1" applyBorder="1" applyAlignment="1">
      <alignment horizontal="center" vertical="center"/>
    </xf>
    <xf numFmtId="0" fontId="5" fillId="2" borderId="0" xfId="0" applyFont="1" applyFill="1" applyAlignment="1">
      <alignment horizontal="justify" vertical="center" wrapText="1"/>
    </xf>
    <xf numFmtId="0" fontId="6" fillId="2" borderId="0" xfId="0" applyFont="1" applyFill="1" applyAlignment="1">
      <alignment horizontal="justify" vertical="center" wrapText="1"/>
    </xf>
    <xf numFmtId="0" fontId="0" fillId="2" borderId="0" xfId="0" applyFill="1" applyAlignment="1">
      <alignment horizontal="justify"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8" fillId="2" borderId="0" xfId="0" applyFont="1" applyFill="1" applyAlignment="1">
      <alignment horizontal="center" vertical="center" wrapText="1"/>
    </xf>
    <xf numFmtId="0" fontId="2" fillId="2" borderId="0" xfId="0" applyFont="1" applyFill="1" applyAlignment="1">
      <alignment horizontal="justify"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44" fontId="2" fillId="0" borderId="0" xfId="0" applyNumberFormat="1" applyFont="1"/>
  </cellXfs>
  <cellStyles count="8">
    <cellStyle name="Normal" xfId="0"/>
    <cellStyle name="Percent" xfId="15"/>
    <cellStyle name="Currency" xfId="16"/>
    <cellStyle name="Currency [0]" xfId="17"/>
    <cellStyle name="Comma" xfId="18"/>
    <cellStyle name="Comma [0]" xfId="19"/>
    <cellStyle name="Moneda" xfId="20"/>
    <cellStyle name="Porcentaj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0</xdr:col>
      <xdr:colOff>962025</xdr:colOff>
      <xdr:row>4</xdr:row>
      <xdr:rowOff>28575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828675" cy="790575"/>
        </a:xfrm>
        <a:prstGeom prst="rect">
          <a:avLst/>
        </a:prstGeom>
        <a:noFill/>
        <a:ln>
          <a:noFill/>
        </a:ln>
      </xdr:spPr>
    </xdr:pic>
    <xdr:clientData/>
  </xdr:twoCellAnchor>
  <xdr:twoCellAnchor editAs="oneCell">
    <xdr:from>
      <xdr:col>0</xdr:col>
      <xdr:colOff>1447800</xdr:colOff>
      <xdr:row>1</xdr:row>
      <xdr:rowOff>133350</xdr:rowOff>
    </xdr:from>
    <xdr:to>
      <xdr:col>3</xdr:col>
      <xdr:colOff>962025</xdr:colOff>
      <xdr:row>2</xdr:row>
      <xdr:rowOff>190500</xdr:rowOff>
    </xdr:to>
    <xdr:pic>
      <xdr:nvPicPr>
        <xdr:cNvPr id="3" name="Imagen 2"/>
        <xdr:cNvPicPr preferRelativeResize="1">
          <a:picLocks noChangeAspect="1"/>
        </xdr:cNvPicPr>
      </xdr:nvPicPr>
      <xdr:blipFill>
        <a:blip r:embed="rId2">
          <a:extLst>
            <a:ext uri="{28A0092B-C50C-407E-A947-70E740481C1C}">
              <a14:useLocalDpi xmlns:a14="http://schemas.microsoft.com/office/drawing/2010/main" val="0"/>
            </a:ext>
          </a:extLst>
        </a:blip>
        <a:srcRect t="-64710" r="8102" b="-45599"/>
        <a:stretch>
          <a:fillRect/>
        </a:stretch>
      </xdr:blipFill>
      <xdr:spPr>
        <a:xfrm>
          <a:off x="1447800" y="342900"/>
          <a:ext cx="72771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180975</xdr:rowOff>
    </xdr:from>
    <xdr:to>
      <xdr:col>1</xdr:col>
      <xdr:colOff>619125</xdr:colOff>
      <xdr:row>0</xdr:row>
      <xdr:rowOff>971550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180975"/>
          <a:ext cx="819150" cy="79057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JERCICIO%202016\SEGUIMIENTO%20CONTRATOS%202016\CONTRATOS%20CONTRATOS%20%202016%20SUBCOMITE%203103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DE DATOS"/>
      <sheetName val="VINCULADO"/>
      <sheetName val="VINCULADO (2)"/>
      <sheetName val="ESTIMACIONES"/>
      <sheetName val="PARTICIPATIVO (2)"/>
      <sheetName val="PARTICIPATIVO"/>
      <sheetName val="CONTRATOS CON CONVENIOS REDUC"/>
      <sheetName val="BASE DE DATOS (2)"/>
      <sheetName val="JULIO"/>
      <sheetName val="RAMO 23"/>
      <sheetName val="CONTRATOS CON SUPERVISION"/>
      <sheetName val="ESTIMACIONES (2)"/>
      <sheetName val="Hoja2"/>
    </sheetNames>
    <sheetDataSet>
      <sheetData sheetId="0">
        <row r="5">
          <cell r="Z5" t="str">
            <v>INGENIERÍA, ASESORÍA Y MANTENIMIENTO, S.A. DE C.V.</v>
          </cell>
        </row>
        <row r="196">
          <cell r="Z196" t="str">
            <v>SANAI LUIGUI EPIGMENIO BARRERA PÉREZ</v>
          </cell>
        </row>
        <row r="197">
          <cell r="Z197" t="str">
            <v>INNOVA-ARCHITEK, S.A. DE C.V.</v>
          </cell>
        </row>
        <row r="198">
          <cell r="Z198" t="str">
            <v>SAAFRA CONSTRUCCIONES, S.A. DE C.V.</v>
          </cell>
        </row>
        <row r="199">
          <cell r="Z199" t="str">
            <v>DISEÑO Y CONSTRUCCIONES JIMBAR, S.A. DE C.V.</v>
          </cell>
        </row>
        <row r="200">
          <cell r="Z200" t="str">
            <v>CONSTRUCCIONES AMA DEL BAJIO, S.A. DE C.V.</v>
          </cell>
        </row>
        <row r="201">
          <cell r="Z201" t="str">
            <v>ENSERES MEXICANOS, S.A. DE C.V.</v>
          </cell>
        </row>
        <row r="202">
          <cell r="Z202" t="str">
            <v>ARQUITECTURA, INGENIERÍA, SUPERVISIÓN Y ASESORÍA, AISA, S.C.</v>
          </cell>
        </row>
        <row r="203">
          <cell r="Z203" t="str">
            <v>UNITARIO SUPERVISIÓN, CONSTRUCCIÓN Y AUDITORIA, S.A. DE C.V.</v>
          </cell>
        </row>
        <row r="204">
          <cell r="Z204" t="str">
            <v>CARLOS ALEJANDRO RIVERA RUIZ</v>
          </cell>
        </row>
        <row r="205">
          <cell r="Z205" t="str">
            <v>GALIER, PROYECTOS Y CONSTRUCCIONES, S.A. DE C.V.</v>
          </cell>
        </row>
        <row r="206">
          <cell r="Z206" t="str">
            <v>MATEMOVIL DEL SUR S.C. DE R.L. DE C.V.</v>
          </cell>
        </row>
        <row r="207">
          <cell r="Z207" t="str">
            <v>ABC ESTUDIO, S.A. DE C.V.</v>
          </cell>
        </row>
        <row r="208">
          <cell r="Z208" t="str">
            <v>JYRASA ASESORÍA E INGENIERÍA EN MANTENIMIENTOS, S.A. DE C.V.</v>
          </cell>
        </row>
        <row r="209">
          <cell r="Z209" t="str">
            <v>INNOVACIÓN Y PROMOCIÓN DE LA CONSTRUCCIÓN, S.A. DE C.V.</v>
          </cell>
        </row>
        <row r="210">
          <cell r="Z210" t="str">
            <v>GUZMÁN Y DELGADO GRUPO CONSTRUCTOR, S.A. DE C.V.</v>
          </cell>
        </row>
        <row r="211">
          <cell r="Z211" t="str">
            <v>OCOTZIN, S.A. DE C.V.</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0"/>
  <sheetViews>
    <sheetView tabSelected="1" view="pageBreakPreview" zoomScaleSheetLayoutView="100" workbookViewId="0" topLeftCell="A1">
      <selection activeCell="H11" sqref="H11:H12"/>
    </sheetView>
  </sheetViews>
  <sheetFormatPr defaultColWidth="11.421875" defaultRowHeight="15"/>
  <cols>
    <col min="1" max="1" width="74.7109375" style="1" customWidth="1"/>
    <col min="2" max="2" width="21.57421875" style="1" bestFit="1" customWidth="1"/>
    <col min="3" max="4" width="20.140625" style="1" customWidth="1"/>
    <col min="5" max="5" width="22.421875" style="1" customWidth="1"/>
    <col min="6" max="6" width="16.28125" style="1" customWidth="1"/>
    <col min="7" max="16384" width="11.421875" style="1" customWidth="1"/>
  </cols>
  <sheetData>
    <row r="1" spans="1:4" ht="16.5">
      <c r="A1" s="16" t="s">
        <v>57</v>
      </c>
      <c r="B1" s="17"/>
      <c r="C1" s="17"/>
      <c r="D1" s="17"/>
    </row>
    <row r="2" spans="1:4" ht="16.5">
      <c r="A2" s="18" t="s">
        <v>58</v>
      </c>
      <c r="B2" s="19"/>
      <c r="C2" s="19"/>
      <c r="D2" s="19"/>
    </row>
    <row r="3" spans="1:4" ht="16.5">
      <c r="A3" s="18"/>
      <c r="B3" s="19"/>
      <c r="C3" s="19"/>
      <c r="D3" s="19"/>
    </row>
    <row r="4" spans="1:4" ht="16.5">
      <c r="A4" s="16" t="s">
        <v>204</v>
      </c>
      <c r="B4" s="17"/>
      <c r="C4" s="17"/>
      <c r="D4" s="17"/>
    </row>
    <row r="5" spans="1:4" ht="5.25" customHeight="1">
      <c r="A5" s="13"/>
      <c r="B5" s="13"/>
      <c r="C5" s="13"/>
      <c r="D5" s="13"/>
    </row>
    <row r="6" spans="1:4" ht="15">
      <c r="A6" s="20" t="s">
        <v>9</v>
      </c>
      <c r="B6" s="20" t="s">
        <v>8</v>
      </c>
      <c r="C6" s="20" t="s">
        <v>7</v>
      </c>
      <c r="D6" s="20" t="s">
        <v>201</v>
      </c>
    </row>
    <row r="7" spans="1:4" ht="5.25" customHeight="1">
      <c r="A7" s="48"/>
      <c r="B7" s="49"/>
      <c r="C7" s="49"/>
      <c r="D7" s="49"/>
    </row>
    <row r="8" spans="1:6" ht="15">
      <c r="A8" s="50" t="s">
        <v>5</v>
      </c>
      <c r="B8" s="57">
        <v>123135463</v>
      </c>
      <c r="C8" s="51">
        <v>60819786.66</v>
      </c>
      <c r="D8" s="51">
        <v>62315676.34</v>
      </c>
      <c r="E8" s="69">
        <f>B8-C8</f>
        <v>62315676.34</v>
      </c>
      <c r="F8" s="69"/>
    </row>
    <row r="9" spans="1:5" ht="15">
      <c r="A9" s="50" t="s">
        <v>4</v>
      </c>
      <c r="B9" s="57">
        <v>30823319</v>
      </c>
      <c r="C9" s="51">
        <v>5250846.26</v>
      </c>
      <c r="D9" s="51">
        <v>25572472.740000002</v>
      </c>
      <c r="E9" s="69">
        <f aca="true" t="shared" si="0" ref="E9:E15">B9-C9</f>
        <v>25572472.740000002</v>
      </c>
    </row>
    <row r="10" spans="1:6" ht="15">
      <c r="A10" s="50" t="s">
        <v>3</v>
      </c>
      <c r="B10" s="57">
        <v>116576823</v>
      </c>
      <c r="C10" s="51">
        <v>45263902.18</v>
      </c>
      <c r="D10" s="51">
        <v>71312920.82</v>
      </c>
      <c r="E10" s="69">
        <f t="shared" si="0"/>
        <v>71312920.82</v>
      </c>
      <c r="F10" s="69"/>
    </row>
    <row r="11" spans="1:5" ht="15">
      <c r="A11" s="50" t="s">
        <v>200</v>
      </c>
      <c r="B11" s="57">
        <v>114143138.60480002</v>
      </c>
      <c r="C11" s="57">
        <v>114143138.60480002</v>
      </c>
      <c r="D11" s="51">
        <v>0</v>
      </c>
      <c r="E11" s="69">
        <f t="shared" si="0"/>
        <v>0</v>
      </c>
    </row>
    <row r="12" spans="1:5" ht="15">
      <c r="A12" s="50" t="s">
        <v>6</v>
      </c>
      <c r="B12" s="57">
        <v>78018549</v>
      </c>
      <c r="C12" s="51">
        <v>0</v>
      </c>
      <c r="D12" s="51">
        <v>78018549</v>
      </c>
      <c r="E12" s="69">
        <f t="shared" si="0"/>
        <v>78018549</v>
      </c>
    </row>
    <row r="13" spans="1:5" ht="15">
      <c r="A13" s="50" t="s">
        <v>202</v>
      </c>
      <c r="B13" s="57">
        <v>47191008</v>
      </c>
      <c r="C13" s="51">
        <v>0</v>
      </c>
      <c r="D13" s="51">
        <v>47191008</v>
      </c>
      <c r="E13" s="69">
        <f t="shared" si="0"/>
        <v>47191008</v>
      </c>
    </row>
    <row r="14" spans="1:5" ht="15">
      <c r="A14" s="50" t="s">
        <v>2</v>
      </c>
      <c r="B14" s="57">
        <v>36710693</v>
      </c>
      <c r="C14" s="51">
        <v>0</v>
      </c>
      <c r="D14" s="51">
        <v>36710693</v>
      </c>
      <c r="E14" s="69">
        <f t="shared" si="0"/>
        <v>36710693</v>
      </c>
    </row>
    <row r="15" spans="1:5" ht="15">
      <c r="A15" s="50" t="s">
        <v>203</v>
      </c>
      <c r="B15" s="57">
        <v>89010000</v>
      </c>
      <c r="C15" s="51">
        <v>0</v>
      </c>
      <c r="D15" s="51">
        <v>89010000</v>
      </c>
      <c r="E15" s="69">
        <f t="shared" si="0"/>
        <v>89010000</v>
      </c>
    </row>
    <row r="16" spans="1:4" ht="15">
      <c r="A16" s="52" t="s">
        <v>0</v>
      </c>
      <c r="B16" s="53">
        <f>SUM(B8:B15)</f>
        <v>635608993.6048</v>
      </c>
      <c r="C16" s="53">
        <f aca="true" t="shared" si="1" ref="C16:D16">SUM(C8:C15)</f>
        <v>225477673.7048</v>
      </c>
      <c r="D16" s="53">
        <f t="shared" si="1"/>
        <v>410131319.9</v>
      </c>
    </row>
    <row r="17" spans="1:4" ht="15">
      <c r="A17" s="13"/>
      <c r="B17" s="13"/>
      <c r="C17" s="13"/>
      <c r="D17" s="13"/>
    </row>
    <row r="18" spans="1:4" ht="66.75" customHeight="1">
      <c r="A18" s="58" t="s">
        <v>59</v>
      </c>
      <c r="B18" s="59"/>
      <c r="C18" s="59"/>
      <c r="D18" s="60"/>
    </row>
    <row r="19" spans="1:4" ht="15">
      <c r="A19" s="13"/>
      <c r="B19" s="13"/>
      <c r="C19" s="13"/>
      <c r="D19" s="13"/>
    </row>
    <row r="20" spans="1:4" ht="141.75" customHeight="1">
      <c r="A20" s="61" t="s">
        <v>205</v>
      </c>
      <c r="B20" s="62"/>
      <c r="C20" s="62"/>
      <c r="D20" s="63"/>
    </row>
  </sheetData>
  <autoFilter ref="A7:C7"/>
  <mergeCells count="2">
    <mergeCell ref="A18:D18"/>
    <mergeCell ref="A20:D20"/>
  </mergeCells>
  <printOptions/>
  <pageMargins left="0.7" right="0.7" top="0.75" bottom="0.75" header="0.3" footer="0.3"/>
  <pageSetup fitToWidth="0"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7"/>
  <sheetViews>
    <sheetView view="pageBreakPreview" zoomScale="85" zoomScaleSheetLayoutView="85" workbookViewId="0" topLeftCell="A1">
      <pane ySplit="4" topLeftCell="A20" activePane="bottomLeft" state="frozen"/>
      <selection pane="bottomLeft" activeCell="G19" sqref="G19"/>
    </sheetView>
  </sheetViews>
  <sheetFormatPr defaultColWidth="11.421875" defaultRowHeight="15"/>
  <cols>
    <col min="1" max="1" width="5.7109375" style="1" bestFit="1" customWidth="1"/>
    <col min="2" max="2" width="32.140625" style="1" bestFit="1" customWidth="1"/>
    <col min="3" max="3" width="28.421875" style="1" customWidth="1"/>
    <col min="4" max="4" width="26.28125" style="1" bestFit="1" customWidth="1"/>
    <col min="5" max="5" width="95.00390625" style="1" customWidth="1"/>
    <col min="6" max="6" width="22.421875" style="1" customWidth="1"/>
    <col min="7" max="7" width="22.421875" style="13" customWidth="1"/>
    <col min="8" max="8" width="16.421875" style="13" customWidth="1"/>
    <col min="9" max="9" width="20.421875" style="1" bestFit="1" customWidth="1"/>
    <col min="10" max="10" width="19.57421875" style="1" customWidth="1"/>
    <col min="11" max="11" width="18.421875" style="1" customWidth="1"/>
    <col min="12" max="12" width="11.421875" style="2" customWidth="1"/>
    <col min="13" max="13" width="22.8515625" style="2" bestFit="1" customWidth="1"/>
    <col min="14" max="16384" width="11.421875" style="2" customWidth="1"/>
  </cols>
  <sheetData>
    <row r="1" spans="1:11" ht="83.25" customHeight="1">
      <c r="A1" s="15" t="s">
        <v>62</v>
      </c>
      <c r="B1" s="15"/>
      <c r="C1" s="15"/>
      <c r="D1" s="15"/>
      <c r="E1" s="15"/>
      <c r="F1" s="15"/>
      <c r="G1" s="22"/>
      <c r="H1" s="22"/>
      <c r="I1" s="15"/>
      <c r="J1" s="15"/>
      <c r="K1" s="15"/>
    </row>
    <row r="2" spans="1:11" s="1" customFormat="1" ht="16.5" customHeight="1">
      <c r="A2" s="65" t="s">
        <v>56</v>
      </c>
      <c r="B2" s="65" t="s">
        <v>55</v>
      </c>
      <c r="C2" s="65" t="s">
        <v>54</v>
      </c>
      <c r="D2" s="65" t="s">
        <v>53</v>
      </c>
      <c r="E2" s="65" t="s">
        <v>52</v>
      </c>
      <c r="F2" s="65" t="s">
        <v>60</v>
      </c>
      <c r="G2" s="67" t="s">
        <v>51</v>
      </c>
      <c r="H2" s="68"/>
      <c r="I2" s="67" t="s">
        <v>50</v>
      </c>
      <c r="J2" s="68"/>
      <c r="K2" s="65" t="s">
        <v>49</v>
      </c>
    </row>
    <row r="3" spans="1:11" s="1" customFormat="1" ht="16.5">
      <c r="A3" s="66"/>
      <c r="B3" s="66"/>
      <c r="C3" s="66"/>
      <c r="D3" s="66"/>
      <c r="E3" s="66"/>
      <c r="F3" s="66"/>
      <c r="G3" s="14" t="s">
        <v>48</v>
      </c>
      <c r="H3" s="14" t="s">
        <v>47</v>
      </c>
      <c r="I3" s="14" t="s">
        <v>46</v>
      </c>
      <c r="J3" s="14" t="s">
        <v>45</v>
      </c>
      <c r="K3" s="66"/>
    </row>
    <row r="4" spans="1:11" s="1" customFormat="1" ht="16.5">
      <c r="A4" s="23"/>
      <c r="B4" s="23"/>
      <c r="C4" s="23"/>
      <c r="D4" s="23"/>
      <c r="E4" s="23"/>
      <c r="F4" s="23"/>
      <c r="G4" s="24"/>
      <c r="H4" s="24"/>
      <c r="I4" s="24"/>
      <c r="J4" s="25"/>
      <c r="K4" s="24"/>
    </row>
    <row r="5" spans="1:11" s="13" customFormat="1" ht="16.5">
      <c r="A5" s="26" t="s">
        <v>63</v>
      </c>
      <c r="B5" s="27"/>
      <c r="C5" s="27"/>
      <c r="D5" s="28"/>
      <c r="E5" s="28"/>
      <c r="F5" s="28"/>
      <c r="G5" s="29"/>
      <c r="H5" s="29"/>
      <c r="I5" s="30"/>
      <c r="J5" s="31"/>
      <c r="K5" s="28"/>
    </row>
    <row r="6" spans="1:11" s="1" customFormat="1" ht="7.5" customHeight="1">
      <c r="A6" s="32"/>
      <c r="B6" s="32"/>
      <c r="C6" s="32"/>
      <c r="D6" s="32"/>
      <c r="E6" s="32"/>
      <c r="F6" s="32"/>
      <c r="G6" s="33"/>
      <c r="H6" s="33"/>
      <c r="I6" s="33"/>
      <c r="J6" s="34"/>
      <c r="K6" s="33"/>
    </row>
    <row r="7" spans="1:12" s="3" customFormat="1" ht="49.5">
      <c r="A7" s="11">
        <v>1</v>
      </c>
      <c r="B7" s="10" t="s">
        <v>43</v>
      </c>
      <c r="C7" s="10" t="str">
        <f>'[1]BASE DE DATOS'!Z196</f>
        <v>SANAI LUIGUI EPIGMENIO BARRERA PÉREZ</v>
      </c>
      <c r="D7" s="10" t="s">
        <v>1</v>
      </c>
      <c r="E7" s="9" t="s">
        <v>42</v>
      </c>
      <c r="F7" s="8">
        <v>213708.3196</v>
      </c>
      <c r="G7" s="7">
        <v>0.63</v>
      </c>
      <c r="H7" s="7">
        <v>0.63</v>
      </c>
      <c r="I7" s="7" t="s">
        <v>21</v>
      </c>
      <c r="J7" s="12" t="s">
        <v>61</v>
      </c>
      <c r="K7" s="5">
        <v>0</v>
      </c>
      <c r="L7" s="13"/>
    </row>
    <row r="8" spans="1:12" s="3" customFormat="1" ht="33">
      <c r="A8" s="11">
        <f>+A7+1</f>
        <v>2</v>
      </c>
      <c r="B8" s="10" t="s">
        <v>41</v>
      </c>
      <c r="C8" s="10" t="str">
        <f>'[1]BASE DE DATOS'!Z197</f>
        <v>INNOVA-ARCHITEK, S.A. DE C.V.</v>
      </c>
      <c r="D8" s="10" t="s">
        <v>1</v>
      </c>
      <c r="E8" s="9" t="s">
        <v>40</v>
      </c>
      <c r="F8" s="8">
        <v>253000.002</v>
      </c>
      <c r="G8" s="7">
        <v>0.92</v>
      </c>
      <c r="H8" s="7">
        <v>0.92</v>
      </c>
      <c r="I8" s="7" t="s">
        <v>21</v>
      </c>
      <c r="J8" s="12" t="s">
        <v>61</v>
      </c>
      <c r="K8" s="5">
        <v>0</v>
      </c>
      <c r="L8" s="13"/>
    </row>
    <row r="9" spans="1:12" s="3" customFormat="1" ht="49.5">
      <c r="A9" s="11">
        <f aca="true" t="shared" si="0" ref="A9:A22">+A8+1</f>
        <v>3</v>
      </c>
      <c r="B9" s="10" t="s">
        <v>39</v>
      </c>
      <c r="C9" s="10" t="str">
        <f>'[1]BASE DE DATOS'!Z198</f>
        <v>SAAFRA CONSTRUCCIONES, S.A. DE C.V.</v>
      </c>
      <c r="D9" s="10" t="s">
        <v>1</v>
      </c>
      <c r="E9" s="9" t="s">
        <v>38</v>
      </c>
      <c r="F9" s="8">
        <v>449223.5488</v>
      </c>
      <c r="G9" s="7">
        <v>0.7</v>
      </c>
      <c r="H9" s="7">
        <v>0.7</v>
      </c>
      <c r="I9" s="7" t="s">
        <v>21</v>
      </c>
      <c r="J9" s="12" t="s">
        <v>61</v>
      </c>
      <c r="K9" s="5">
        <v>0</v>
      </c>
      <c r="L9" s="13"/>
    </row>
    <row r="10" spans="1:12" s="3" customFormat="1" ht="49.5">
      <c r="A10" s="11">
        <f t="shared" si="0"/>
        <v>4</v>
      </c>
      <c r="B10" s="10" t="s">
        <v>37</v>
      </c>
      <c r="C10" s="10" t="str">
        <f>'[1]BASE DE DATOS'!Z199</f>
        <v>DISEÑO Y CONSTRUCCIONES JIMBAR, S.A. DE C.V.</v>
      </c>
      <c r="D10" s="10" t="s">
        <v>1</v>
      </c>
      <c r="E10" s="9" t="s">
        <v>36</v>
      </c>
      <c r="F10" s="8">
        <v>12200618.14</v>
      </c>
      <c r="G10" s="7">
        <v>0.63</v>
      </c>
      <c r="H10" s="7">
        <v>0.63</v>
      </c>
      <c r="I10" s="6" t="s">
        <v>10</v>
      </c>
      <c r="J10" s="12">
        <v>1</v>
      </c>
      <c r="K10" s="5">
        <v>10000</v>
      </c>
      <c r="L10" s="13"/>
    </row>
    <row r="11" spans="1:12" s="3" customFormat="1" ht="33">
      <c r="A11" s="11">
        <f t="shared" si="0"/>
        <v>5</v>
      </c>
      <c r="B11" s="10" t="s">
        <v>35</v>
      </c>
      <c r="C11" s="10" t="str">
        <f>'[1]BASE DE DATOS'!Z200</f>
        <v>CONSTRUCCIONES AMA DEL BAJIO, S.A. DE C.V.</v>
      </c>
      <c r="D11" s="10" t="s">
        <v>1</v>
      </c>
      <c r="E11" s="9" t="s">
        <v>34</v>
      </c>
      <c r="F11" s="8">
        <v>14660264.100000001</v>
      </c>
      <c r="G11" s="7">
        <v>0.86</v>
      </c>
      <c r="H11" s="7">
        <v>0.86</v>
      </c>
      <c r="I11" s="6" t="s">
        <v>10</v>
      </c>
      <c r="J11" s="12">
        <v>1</v>
      </c>
      <c r="K11" s="5">
        <v>8000</v>
      </c>
      <c r="L11" s="13"/>
    </row>
    <row r="12" spans="1:12" s="3" customFormat="1" ht="33">
      <c r="A12" s="11">
        <f t="shared" si="0"/>
        <v>6</v>
      </c>
      <c r="B12" s="10" t="s">
        <v>33</v>
      </c>
      <c r="C12" s="10" t="str">
        <f>'[1]BASE DE DATOS'!Z201</f>
        <v>ENSERES MEXICANOS, S.A. DE C.V.</v>
      </c>
      <c r="D12" s="10" t="s">
        <v>1</v>
      </c>
      <c r="E12" s="9" t="s">
        <v>32</v>
      </c>
      <c r="F12" s="8">
        <v>25714198.37</v>
      </c>
      <c r="G12" s="7">
        <v>0.68</v>
      </c>
      <c r="H12" s="7">
        <v>0.68</v>
      </c>
      <c r="I12" s="6" t="s">
        <v>10</v>
      </c>
      <c r="J12" s="12">
        <v>1</v>
      </c>
      <c r="K12" s="5">
        <v>15000</v>
      </c>
      <c r="L12" s="13"/>
    </row>
    <row r="13" spans="1:12" s="3" customFormat="1" ht="66">
      <c r="A13" s="11">
        <f t="shared" si="0"/>
        <v>7</v>
      </c>
      <c r="B13" s="10" t="s">
        <v>31</v>
      </c>
      <c r="C13" s="10" t="str">
        <f>'[1]BASE DE DATOS'!Z202</f>
        <v>ARQUITECTURA, INGENIERÍA, SUPERVISIÓN Y ASESORÍA, AISA, S.C.</v>
      </c>
      <c r="D13" s="10" t="s">
        <v>1</v>
      </c>
      <c r="E13" s="9" t="s">
        <v>30</v>
      </c>
      <c r="F13" s="8">
        <v>266460.6072</v>
      </c>
      <c r="G13" s="7">
        <v>0.3</v>
      </c>
      <c r="H13" s="7">
        <v>0.3</v>
      </c>
      <c r="I13" s="7" t="s">
        <v>21</v>
      </c>
      <c r="J13" s="12" t="s">
        <v>61</v>
      </c>
      <c r="K13" s="5">
        <v>0</v>
      </c>
      <c r="L13" s="13"/>
    </row>
    <row r="14" spans="1:12" s="3" customFormat="1" ht="49.5">
      <c r="A14" s="11">
        <f t="shared" si="0"/>
        <v>8</v>
      </c>
      <c r="B14" s="10" t="s">
        <v>29</v>
      </c>
      <c r="C14" s="10" t="str">
        <f>'[1]BASE DE DATOS'!Z203</f>
        <v>UNITARIO SUPERVISIÓN, CONSTRUCCIÓN Y AUDITORIA, S.A. DE C.V.</v>
      </c>
      <c r="D14" s="10" t="s">
        <v>1</v>
      </c>
      <c r="E14" s="9" t="s">
        <v>28</v>
      </c>
      <c r="F14" s="8">
        <v>269445.9948</v>
      </c>
      <c r="G14" s="7">
        <v>0.63</v>
      </c>
      <c r="H14" s="7">
        <v>0.63</v>
      </c>
      <c r="I14" s="7" t="s">
        <v>21</v>
      </c>
      <c r="J14" s="12" t="s">
        <v>61</v>
      </c>
      <c r="K14" s="5">
        <v>0</v>
      </c>
      <c r="L14" s="13"/>
    </row>
    <row r="15" spans="1:12" s="3" customFormat="1" ht="33">
      <c r="A15" s="11">
        <f t="shared" si="0"/>
        <v>9</v>
      </c>
      <c r="B15" s="10" t="s">
        <v>27</v>
      </c>
      <c r="C15" s="10" t="str">
        <f>'[1]BASE DE DATOS'!Z204</f>
        <v>CARLOS ALEJANDRO RIVERA RUIZ</v>
      </c>
      <c r="D15" s="10" t="s">
        <v>1</v>
      </c>
      <c r="E15" s="9" t="s">
        <v>26</v>
      </c>
      <c r="F15" s="8">
        <v>229600.0296</v>
      </c>
      <c r="G15" s="7">
        <v>0.66</v>
      </c>
      <c r="H15" s="7">
        <v>0.66</v>
      </c>
      <c r="I15" s="7" t="s">
        <v>21</v>
      </c>
      <c r="J15" s="12" t="s">
        <v>61</v>
      </c>
      <c r="K15" s="5">
        <v>0</v>
      </c>
      <c r="L15" s="13"/>
    </row>
    <row r="16" spans="1:12" s="3" customFormat="1" ht="49.5">
      <c r="A16" s="11">
        <f t="shared" si="0"/>
        <v>10</v>
      </c>
      <c r="B16" s="10" t="s">
        <v>25</v>
      </c>
      <c r="C16" s="10" t="str">
        <f>'[1]BASE DE DATOS'!Z205</f>
        <v>GALIER, PROYECTOS Y CONSTRUCCIONES, S.A. DE C.V.</v>
      </c>
      <c r="D16" s="10" t="s">
        <v>1</v>
      </c>
      <c r="E16" s="9" t="s">
        <v>24</v>
      </c>
      <c r="F16" s="8">
        <v>227679.3596</v>
      </c>
      <c r="G16" s="7">
        <v>0.65</v>
      </c>
      <c r="H16" s="7">
        <v>0.65</v>
      </c>
      <c r="I16" s="7" t="s">
        <v>21</v>
      </c>
      <c r="J16" s="12" t="s">
        <v>61</v>
      </c>
      <c r="K16" s="5">
        <v>0</v>
      </c>
      <c r="L16" s="13"/>
    </row>
    <row r="17" spans="1:12" s="3" customFormat="1" ht="33">
      <c r="A17" s="11">
        <f t="shared" si="0"/>
        <v>11</v>
      </c>
      <c r="B17" s="10" t="s">
        <v>23</v>
      </c>
      <c r="C17" s="10" t="str">
        <f>'[1]BASE DE DATOS'!Z206</f>
        <v>MATEMOVIL DEL SUR S.C. DE R.L. DE C.V.</v>
      </c>
      <c r="D17" s="10" t="s">
        <v>1</v>
      </c>
      <c r="E17" s="9" t="s">
        <v>22</v>
      </c>
      <c r="F17" s="8">
        <v>140090.9032</v>
      </c>
      <c r="G17" s="7">
        <v>0.48</v>
      </c>
      <c r="H17" s="7">
        <v>0.48</v>
      </c>
      <c r="I17" s="7" t="s">
        <v>21</v>
      </c>
      <c r="J17" s="12" t="s">
        <v>61</v>
      </c>
      <c r="K17" s="5">
        <v>0</v>
      </c>
      <c r="L17" s="13"/>
    </row>
    <row r="18" spans="1:14" s="4" customFormat="1" ht="33">
      <c r="A18" s="11">
        <f t="shared" si="0"/>
        <v>12</v>
      </c>
      <c r="B18" s="10" t="s">
        <v>20</v>
      </c>
      <c r="C18" s="10" t="str">
        <f>'[1]BASE DE DATOS'!Z207</f>
        <v>ABC ESTUDIO, S.A. DE C.V.</v>
      </c>
      <c r="D18" s="10" t="s">
        <v>1</v>
      </c>
      <c r="E18" s="9" t="s">
        <v>19</v>
      </c>
      <c r="F18" s="8">
        <v>15308544</v>
      </c>
      <c r="G18" s="7">
        <v>0.3</v>
      </c>
      <c r="H18" s="7">
        <v>0.3</v>
      </c>
      <c r="I18" s="6" t="s">
        <v>10</v>
      </c>
      <c r="J18" s="12">
        <v>1</v>
      </c>
      <c r="K18" s="5">
        <v>15000</v>
      </c>
      <c r="L18" s="13"/>
      <c r="M18" s="3"/>
      <c r="N18" s="3"/>
    </row>
    <row r="19" spans="1:14" s="4" customFormat="1" ht="66">
      <c r="A19" s="11">
        <f t="shared" si="0"/>
        <v>13</v>
      </c>
      <c r="B19" s="10" t="s">
        <v>18</v>
      </c>
      <c r="C19" s="10" t="str">
        <f>'[1]BASE DE DATOS'!Z208</f>
        <v>JYRASA ASESORÍA E INGENIERÍA EN MANTENIMIENTOS, S.A. DE C.V.</v>
      </c>
      <c r="D19" s="10" t="s">
        <v>1</v>
      </c>
      <c r="E19" s="9" t="s">
        <v>17</v>
      </c>
      <c r="F19" s="8">
        <v>11195757.01</v>
      </c>
      <c r="G19" s="7">
        <v>0.63</v>
      </c>
      <c r="H19" s="7">
        <v>0.63</v>
      </c>
      <c r="I19" s="6" t="s">
        <v>10</v>
      </c>
      <c r="J19" s="12">
        <v>3</v>
      </c>
      <c r="K19" s="5">
        <v>27000</v>
      </c>
      <c r="L19" s="13"/>
      <c r="M19" s="3"/>
      <c r="N19" s="3"/>
    </row>
    <row r="20" spans="1:14" s="4" customFormat="1" ht="66">
      <c r="A20" s="11">
        <f t="shared" si="0"/>
        <v>14</v>
      </c>
      <c r="B20" s="10" t="s">
        <v>16</v>
      </c>
      <c r="C20" s="10" t="str">
        <f>'[1]BASE DE DATOS'!Z209</f>
        <v>INNOVACIÓN Y PROMOCIÓN DE LA CONSTRUCCIÓN, S.A. DE C.V.</v>
      </c>
      <c r="D20" s="10" t="s">
        <v>1</v>
      </c>
      <c r="E20" s="9" t="s">
        <v>15</v>
      </c>
      <c r="F20" s="8">
        <v>12197590.45</v>
      </c>
      <c r="G20" s="7">
        <v>0.66</v>
      </c>
      <c r="H20" s="7">
        <v>0.66</v>
      </c>
      <c r="I20" s="6" t="s">
        <v>10</v>
      </c>
      <c r="J20" s="12">
        <v>3</v>
      </c>
      <c r="K20" s="5">
        <v>27000</v>
      </c>
      <c r="L20" s="13"/>
      <c r="M20" s="3"/>
      <c r="N20" s="3"/>
    </row>
    <row r="21" spans="1:14" s="4" customFormat="1" ht="49.5">
      <c r="A21" s="11">
        <f t="shared" si="0"/>
        <v>15</v>
      </c>
      <c r="B21" s="10" t="s">
        <v>14</v>
      </c>
      <c r="C21" s="10" t="str">
        <f>'[1]BASE DE DATOS'!Z210</f>
        <v>GUZMÁN Y DELGADO GRUPO CONSTRUCTOR, S.A. DE C.V.</v>
      </c>
      <c r="D21" s="10" t="s">
        <v>1</v>
      </c>
      <c r="E21" s="9" t="s">
        <v>13</v>
      </c>
      <c r="F21" s="8">
        <v>12799870.45</v>
      </c>
      <c r="G21" s="7">
        <v>0.65</v>
      </c>
      <c r="H21" s="7">
        <v>0.65</v>
      </c>
      <c r="I21" s="6" t="s">
        <v>10</v>
      </c>
      <c r="J21" s="12">
        <v>3</v>
      </c>
      <c r="K21" s="5">
        <v>27000</v>
      </c>
      <c r="L21" s="13"/>
      <c r="M21" s="3"/>
      <c r="N21" s="3"/>
    </row>
    <row r="22" spans="1:14" s="4" customFormat="1" ht="33">
      <c r="A22" s="11">
        <f t="shared" si="0"/>
        <v>16</v>
      </c>
      <c r="B22" s="10" t="s">
        <v>12</v>
      </c>
      <c r="C22" s="10" t="str">
        <f>'[1]BASE DE DATOS'!Z211</f>
        <v>OCOTZIN, S.A. DE C.V.</v>
      </c>
      <c r="D22" s="10" t="s">
        <v>1</v>
      </c>
      <c r="E22" s="9" t="s">
        <v>11</v>
      </c>
      <c r="F22" s="8">
        <v>8017087.32</v>
      </c>
      <c r="G22" s="7">
        <v>0.49</v>
      </c>
      <c r="H22" s="7">
        <v>0.49</v>
      </c>
      <c r="I22" s="6" t="s">
        <v>10</v>
      </c>
      <c r="J22" s="12">
        <v>1</v>
      </c>
      <c r="K22" s="5">
        <v>7200</v>
      </c>
      <c r="L22" s="13"/>
      <c r="M22" s="3"/>
      <c r="N22" s="3"/>
    </row>
    <row r="23" spans="1:12" s="3" customFormat="1" ht="15">
      <c r="A23" s="24"/>
      <c r="B23" s="24"/>
      <c r="C23" s="24"/>
      <c r="D23" s="24"/>
      <c r="E23" s="43"/>
      <c r="F23" s="21">
        <f>SUM(F7:F22)</f>
        <v>114143138.60480002</v>
      </c>
      <c r="G23" s="46"/>
      <c r="H23" s="24"/>
      <c r="I23" s="24"/>
      <c r="J23" s="24"/>
      <c r="K23" s="24"/>
      <c r="L23" s="13"/>
    </row>
    <row r="24" spans="1:11" s="1" customFormat="1" ht="7.5" customHeight="1">
      <c r="A24" s="42"/>
      <c r="B24" s="42"/>
      <c r="C24" s="42"/>
      <c r="D24" s="42"/>
      <c r="E24" s="42"/>
      <c r="F24" s="23"/>
      <c r="G24" s="44"/>
      <c r="H24" s="44"/>
      <c r="I24" s="44"/>
      <c r="J24" s="45"/>
      <c r="K24" s="44"/>
    </row>
    <row r="25" spans="1:11" s="13" customFormat="1" ht="16.5">
      <c r="A25" s="26" t="s">
        <v>64</v>
      </c>
      <c r="B25" s="27"/>
      <c r="C25" s="27"/>
      <c r="D25" s="28"/>
      <c r="E25" s="28"/>
      <c r="F25" s="28"/>
      <c r="G25" s="29"/>
      <c r="H25" s="29"/>
      <c r="I25" s="30"/>
      <c r="J25" s="31"/>
      <c r="K25" s="28"/>
    </row>
    <row r="26" spans="1:11" s="1" customFormat="1" ht="7.5" customHeight="1">
      <c r="A26" s="32"/>
      <c r="B26" s="32"/>
      <c r="C26" s="32"/>
      <c r="D26" s="32"/>
      <c r="E26" s="32"/>
      <c r="F26" s="32"/>
      <c r="G26" s="33"/>
      <c r="H26" s="33"/>
      <c r="I26" s="33"/>
      <c r="J26" s="34"/>
      <c r="K26" s="33"/>
    </row>
    <row r="27" spans="1:14" s="4" customFormat="1" ht="49.5">
      <c r="A27" s="11">
        <v>1</v>
      </c>
      <c r="B27" s="10" t="s">
        <v>65</v>
      </c>
      <c r="C27" s="10" t="s">
        <v>111</v>
      </c>
      <c r="D27" s="10" t="s">
        <v>5</v>
      </c>
      <c r="E27" s="9" t="s">
        <v>150</v>
      </c>
      <c r="F27" s="8">
        <v>158484.99</v>
      </c>
      <c r="G27" s="7">
        <v>0.6</v>
      </c>
      <c r="H27" s="7">
        <v>0.30951959551500746</v>
      </c>
      <c r="I27" s="7" t="s">
        <v>21</v>
      </c>
      <c r="J27" s="12" t="s">
        <v>61</v>
      </c>
      <c r="K27" s="5">
        <v>0</v>
      </c>
      <c r="L27" s="13"/>
      <c r="M27" s="3"/>
      <c r="N27" s="3"/>
    </row>
    <row r="28" spans="1:14" s="4" customFormat="1" ht="49.5">
      <c r="A28" s="11">
        <f>+A27+1</f>
        <v>2</v>
      </c>
      <c r="B28" s="10" t="s">
        <v>66</v>
      </c>
      <c r="C28" s="10" t="s">
        <v>112</v>
      </c>
      <c r="D28" s="10" t="s">
        <v>5</v>
      </c>
      <c r="E28" s="9" t="s">
        <v>151</v>
      </c>
      <c r="F28" s="8">
        <v>6328333.96</v>
      </c>
      <c r="G28" s="7">
        <v>0.6</v>
      </c>
      <c r="H28" s="7">
        <v>0</v>
      </c>
      <c r="I28" s="6" t="s">
        <v>10</v>
      </c>
      <c r="J28" s="12">
        <v>1</v>
      </c>
      <c r="K28" s="8" t="s">
        <v>199</v>
      </c>
      <c r="L28" s="13"/>
      <c r="M28" s="3"/>
      <c r="N28" s="3"/>
    </row>
    <row r="29" spans="1:14" s="4" customFormat="1" ht="49.5">
      <c r="A29" s="11">
        <f aca="true" t="shared" si="1" ref="A29:A72">+A28+1</f>
        <v>3</v>
      </c>
      <c r="B29" s="10" t="s">
        <v>67</v>
      </c>
      <c r="C29" s="10" t="s">
        <v>113</v>
      </c>
      <c r="D29" s="10" t="s">
        <v>195</v>
      </c>
      <c r="E29" s="9" t="s">
        <v>152</v>
      </c>
      <c r="F29" s="8">
        <v>259091</v>
      </c>
      <c r="G29" s="7">
        <v>1</v>
      </c>
      <c r="H29" s="7">
        <v>0</v>
      </c>
      <c r="I29" s="47" t="s">
        <v>197</v>
      </c>
      <c r="J29" s="12" t="s">
        <v>61</v>
      </c>
      <c r="K29" s="5">
        <v>0</v>
      </c>
      <c r="L29" s="13"/>
      <c r="M29" s="3"/>
      <c r="N29" s="3"/>
    </row>
    <row r="30" spans="1:14" s="4" customFormat="1" ht="49.5">
      <c r="A30" s="11">
        <f t="shared" si="1"/>
        <v>4</v>
      </c>
      <c r="B30" s="10" t="s">
        <v>68</v>
      </c>
      <c r="C30" s="10" t="s">
        <v>114</v>
      </c>
      <c r="D30" s="10" t="s">
        <v>196</v>
      </c>
      <c r="E30" s="9" t="s">
        <v>153</v>
      </c>
      <c r="F30" s="8">
        <v>381818</v>
      </c>
      <c r="G30" s="7">
        <v>1</v>
      </c>
      <c r="H30" s="7">
        <v>0</v>
      </c>
      <c r="I30" s="47" t="s">
        <v>197</v>
      </c>
      <c r="J30" s="12" t="s">
        <v>61</v>
      </c>
      <c r="K30" s="5">
        <v>0</v>
      </c>
      <c r="L30" s="13"/>
      <c r="M30" s="3"/>
      <c r="N30" s="3"/>
    </row>
    <row r="31" spans="1:14" s="4" customFormat="1" ht="49.5">
      <c r="A31" s="11">
        <f t="shared" si="1"/>
        <v>5</v>
      </c>
      <c r="B31" s="10" t="s">
        <v>69</v>
      </c>
      <c r="C31" s="10" t="s">
        <v>115</v>
      </c>
      <c r="D31" s="10" t="s">
        <v>196</v>
      </c>
      <c r="E31" s="9" t="s">
        <v>154</v>
      </c>
      <c r="F31" s="8">
        <v>366728.98</v>
      </c>
      <c r="G31" s="7">
        <v>0</v>
      </c>
      <c r="H31" s="7">
        <v>0</v>
      </c>
      <c r="I31" s="7" t="s">
        <v>21</v>
      </c>
      <c r="J31" s="12" t="s">
        <v>61</v>
      </c>
      <c r="K31" s="5">
        <v>0</v>
      </c>
      <c r="L31" s="13"/>
      <c r="M31" s="3"/>
      <c r="N31" s="3"/>
    </row>
    <row r="32" spans="1:14" s="4" customFormat="1" ht="82.5">
      <c r="A32" s="11">
        <f t="shared" si="1"/>
        <v>6</v>
      </c>
      <c r="B32" s="10" t="s">
        <v>70</v>
      </c>
      <c r="C32" s="10" t="s">
        <v>116</v>
      </c>
      <c r="D32" s="10" t="s">
        <v>196</v>
      </c>
      <c r="E32" s="9" t="s">
        <v>155</v>
      </c>
      <c r="F32" s="8">
        <v>170092.96</v>
      </c>
      <c r="G32" s="7">
        <v>0</v>
      </c>
      <c r="H32" s="7">
        <v>0</v>
      </c>
      <c r="I32" s="7" t="s">
        <v>21</v>
      </c>
      <c r="J32" s="12" t="s">
        <v>61</v>
      </c>
      <c r="K32" s="5">
        <v>0</v>
      </c>
      <c r="L32" s="13"/>
      <c r="M32" s="3"/>
      <c r="N32" s="3"/>
    </row>
    <row r="33" spans="1:14" s="4" customFormat="1" ht="33">
      <c r="A33" s="11">
        <f t="shared" si="1"/>
        <v>7</v>
      </c>
      <c r="B33" s="10" t="s">
        <v>71</v>
      </c>
      <c r="C33" s="10" t="s">
        <v>117</v>
      </c>
      <c r="D33" s="10" t="s">
        <v>196</v>
      </c>
      <c r="E33" s="9" t="s">
        <v>156</v>
      </c>
      <c r="F33" s="8">
        <v>307714.81</v>
      </c>
      <c r="G33" s="7">
        <v>0</v>
      </c>
      <c r="H33" s="7">
        <v>0</v>
      </c>
      <c r="I33" s="7" t="s">
        <v>21</v>
      </c>
      <c r="J33" s="12" t="s">
        <v>61</v>
      </c>
      <c r="K33" s="5">
        <v>0</v>
      </c>
      <c r="L33" s="13"/>
      <c r="M33" s="3"/>
      <c r="N33" s="3"/>
    </row>
    <row r="34" spans="1:14" s="4" customFormat="1" ht="49.5">
      <c r="A34" s="11">
        <f t="shared" si="1"/>
        <v>8</v>
      </c>
      <c r="B34" s="10" t="s">
        <v>72</v>
      </c>
      <c r="C34" s="10" t="s">
        <v>118</v>
      </c>
      <c r="D34" s="10" t="s">
        <v>5</v>
      </c>
      <c r="E34" s="9" t="s">
        <v>157</v>
      </c>
      <c r="F34" s="8">
        <v>43402.03</v>
      </c>
      <c r="G34" s="7">
        <v>0</v>
      </c>
      <c r="H34" s="7">
        <v>0</v>
      </c>
      <c r="I34" s="7" t="s">
        <v>21</v>
      </c>
      <c r="J34" s="12" t="s">
        <v>61</v>
      </c>
      <c r="K34" s="5">
        <v>0</v>
      </c>
      <c r="L34" s="13"/>
      <c r="M34" s="3"/>
      <c r="N34" s="3"/>
    </row>
    <row r="35" spans="1:14" s="4" customFormat="1" ht="66">
      <c r="A35" s="11">
        <f t="shared" si="1"/>
        <v>9</v>
      </c>
      <c r="B35" s="10" t="s">
        <v>73</v>
      </c>
      <c r="C35" s="10" t="s">
        <v>119</v>
      </c>
      <c r="D35" s="10" t="s">
        <v>195</v>
      </c>
      <c r="E35" s="9" t="s">
        <v>158</v>
      </c>
      <c r="F35" s="8">
        <v>327103</v>
      </c>
      <c r="G35" s="7">
        <v>0</v>
      </c>
      <c r="H35" s="7">
        <v>0</v>
      </c>
      <c r="I35" s="7" t="s">
        <v>21</v>
      </c>
      <c r="J35" s="12" t="s">
        <v>61</v>
      </c>
      <c r="K35" s="5">
        <v>0</v>
      </c>
      <c r="L35" s="13"/>
      <c r="M35" s="3"/>
      <c r="N35" s="3"/>
    </row>
    <row r="36" spans="1:14" s="4" customFormat="1" ht="99">
      <c r="A36" s="11">
        <f t="shared" si="1"/>
        <v>10</v>
      </c>
      <c r="B36" s="10" t="s">
        <v>74</v>
      </c>
      <c r="C36" s="10" t="s">
        <v>120</v>
      </c>
      <c r="D36" s="10" t="s">
        <v>196</v>
      </c>
      <c r="E36" s="9" t="s">
        <v>159</v>
      </c>
      <c r="F36" s="8">
        <v>287850.47</v>
      </c>
      <c r="G36" s="7">
        <v>0</v>
      </c>
      <c r="H36" s="7">
        <v>0</v>
      </c>
      <c r="I36" s="7" t="s">
        <v>21</v>
      </c>
      <c r="J36" s="12" t="s">
        <v>61</v>
      </c>
      <c r="K36" s="5">
        <v>0</v>
      </c>
      <c r="L36" s="13"/>
      <c r="M36" s="3"/>
      <c r="N36" s="3"/>
    </row>
    <row r="37" spans="1:14" s="4" customFormat="1" ht="49.5">
      <c r="A37" s="11">
        <f t="shared" si="1"/>
        <v>11</v>
      </c>
      <c r="B37" s="10" t="s">
        <v>75</v>
      </c>
      <c r="C37" s="10" t="s">
        <v>111</v>
      </c>
      <c r="D37" s="10" t="s">
        <v>5</v>
      </c>
      <c r="E37" s="9" t="s">
        <v>160</v>
      </c>
      <c r="F37" s="8">
        <v>121488.31</v>
      </c>
      <c r="G37" s="7">
        <v>0</v>
      </c>
      <c r="H37" s="7">
        <v>0</v>
      </c>
      <c r="I37" s="7" t="s">
        <v>21</v>
      </c>
      <c r="J37" s="12" t="s">
        <v>61</v>
      </c>
      <c r="K37" s="5">
        <v>0</v>
      </c>
      <c r="L37" s="13"/>
      <c r="M37" s="3"/>
      <c r="N37" s="3"/>
    </row>
    <row r="38" spans="1:14" s="4" customFormat="1" ht="49.5">
      <c r="A38" s="11">
        <f t="shared" si="1"/>
        <v>12</v>
      </c>
      <c r="B38" s="10" t="s">
        <v>76</v>
      </c>
      <c r="C38" s="10" t="s">
        <v>121</v>
      </c>
      <c r="D38" s="10" t="s">
        <v>5</v>
      </c>
      <c r="E38" s="9" t="s">
        <v>161</v>
      </c>
      <c r="F38" s="8">
        <v>1434269.09</v>
      </c>
      <c r="G38" s="7">
        <v>0</v>
      </c>
      <c r="H38" s="7">
        <v>0</v>
      </c>
      <c r="I38" s="6" t="s">
        <v>10</v>
      </c>
      <c r="J38" s="12">
        <v>1</v>
      </c>
      <c r="K38" s="8" t="s">
        <v>199</v>
      </c>
      <c r="L38" s="13"/>
      <c r="M38" s="3"/>
      <c r="N38" s="3"/>
    </row>
    <row r="39" spans="1:14" s="4" customFormat="1" ht="49.5">
      <c r="A39" s="11">
        <f t="shared" si="1"/>
        <v>13</v>
      </c>
      <c r="B39" s="10" t="s">
        <v>77</v>
      </c>
      <c r="C39" s="10" t="s">
        <v>122</v>
      </c>
      <c r="D39" s="10" t="s">
        <v>196</v>
      </c>
      <c r="E39" s="9" t="s">
        <v>162</v>
      </c>
      <c r="F39" s="8">
        <v>5409958.340000001</v>
      </c>
      <c r="G39" s="7">
        <v>0</v>
      </c>
      <c r="H39" s="7">
        <v>0</v>
      </c>
      <c r="I39" s="6" t="s">
        <v>10</v>
      </c>
      <c r="J39" s="12">
        <v>2</v>
      </c>
      <c r="K39" s="8" t="s">
        <v>199</v>
      </c>
      <c r="L39" s="13"/>
      <c r="M39" s="3"/>
      <c r="N39" s="3"/>
    </row>
    <row r="40" spans="1:14" s="4" customFormat="1" ht="82.5">
      <c r="A40" s="11">
        <f t="shared" si="1"/>
        <v>14</v>
      </c>
      <c r="B40" s="10" t="s">
        <v>78</v>
      </c>
      <c r="C40" s="10" t="s">
        <v>123</v>
      </c>
      <c r="D40" s="10" t="s">
        <v>196</v>
      </c>
      <c r="E40" s="9" t="s">
        <v>198</v>
      </c>
      <c r="F40" s="8">
        <v>2426027.6399999997</v>
      </c>
      <c r="G40" s="7">
        <v>0</v>
      </c>
      <c r="H40" s="7">
        <v>0</v>
      </c>
      <c r="I40" s="6" t="s">
        <v>10</v>
      </c>
      <c r="J40" s="12">
        <v>5</v>
      </c>
      <c r="K40" s="8" t="s">
        <v>199</v>
      </c>
      <c r="L40" s="13"/>
      <c r="M40" s="3"/>
      <c r="N40" s="3"/>
    </row>
    <row r="41" spans="1:14" s="4" customFormat="1" ht="66">
      <c r="A41" s="11">
        <f t="shared" si="1"/>
        <v>15</v>
      </c>
      <c r="B41" s="10" t="s">
        <v>79</v>
      </c>
      <c r="C41" s="10" t="s">
        <v>124</v>
      </c>
      <c r="D41" s="10" t="s">
        <v>196</v>
      </c>
      <c r="E41" s="9" t="s">
        <v>163</v>
      </c>
      <c r="F41" s="8">
        <v>4351986.23</v>
      </c>
      <c r="G41" s="7">
        <v>0</v>
      </c>
      <c r="H41" s="7">
        <v>0</v>
      </c>
      <c r="I41" s="6" t="s">
        <v>10</v>
      </c>
      <c r="J41" s="12">
        <v>1</v>
      </c>
      <c r="K41" s="8" t="s">
        <v>199</v>
      </c>
      <c r="L41" s="13"/>
      <c r="M41" s="3"/>
      <c r="N41" s="3"/>
    </row>
    <row r="42" spans="1:14" s="4" customFormat="1" ht="66">
      <c r="A42" s="11">
        <f t="shared" si="1"/>
        <v>16</v>
      </c>
      <c r="B42" s="10" t="s">
        <v>80</v>
      </c>
      <c r="C42" s="10" t="s">
        <v>125</v>
      </c>
      <c r="D42" s="10" t="s">
        <v>195</v>
      </c>
      <c r="E42" s="9" t="s">
        <v>164</v>
      </c>
      <c r="F42" s="8">
        <v>4664652.26</v>
      </c>
      <c r="G42" s="7">
        <v>0</v>
      </c>
      <c r="H42" s="7">
        <v>0</v>
      </c>
      <c r="I42" s="6" t="s">
        <v>10</v>
      </c>
      <c r="J42" s="12">
        <v>5</v>
      </c>
      <c r="K42" s="8" t="s">
        <v>199</v>
      </c>
      <c r="L42" s="13"/>
      <c r="M42" s="3"/>
      <c r="N42" s="3"/>
    </row>
    <row r="43" spans="1:14" s="4" customFormat="1" ht="99">
      <c r="A43" s="11">
        <f t="shared" si="1"/>
        <v>17</v>
      </c>
      <c r="B43" s="10" t="s">
        <v>81</v>
      </c>
      <c r="C43" s="10" t="s">
        <v>126</v>
      </c>
      <c r="D43" s="10" t="s">
        <v>196</v>
      </c>
      <c r="E43" s="9" t="s">
        <v>165</v>
      </c>
      <c r="F43" s="8">
        <v>4028237.99</v>
      </c>
      <c r="G43" s="7">
        <v>0</v>
      </c>
      <c r="H43" s="7">
        <v>0</v>
      </c>
      <c r="I43" s="6" t="s">
        <v>10</v>
      </c>
      <c r="J43" s="12">
        <v>11</v>
      </c>
      <c r="K43" s="8" t="s">
        <v>199</v>
      </c>
      <c r="L43" s="13"/>
      <c r="M43" s="3"/>
      <c r="N43" s="3"/>
    </row>
    <row r="44" spans="1:14" s="4" customFormat="1" ht="66">
      <c r="A44" s="11">
        <f t="shared" si="1"/>
        <v>18</v>
      </c>
      <c r="B44" s="10" t="s">
        <v>82</v>
      </c>
      <c r="C44" s="10" t="s">
        <v>127</v>
      </c>
      <c r="D44" s="10" t="s">
        <v>5</v>
      </c>
      <c r="E44" s="9" t="s">
        <v>166</v>
      </c>
      <c r="F44" s="8">
        <v>3955198.81</v>
      </c>
      <c r="G44" s="7">
        <v>0</v>
      </c>
      <c r="H44" s="7">
        <v>0</v>
      </c>
      <c r="I44" s="6" t="s">
        <v>10</v>
      </c>
      <c r="J44" s="12">
        <v>1</v>
      </c>
      <c r="K44" s="8" t="s">
        <v>199</v>
      </c>
      <c r="L44" s="13"/>
      <c r="M44" s="3"/>
      <c r="N44" s="3"/>
    </row>
    <row r="45" spans="1:14" s="4" customFormat="1" ht="49.5">
      <c r="A45" s="11">
        <f t="shared" si="1"/>
        <v>19</v>
      </c>
      <c r="B45" s="10" t="s">
        <v>83</v>
      </c>
      <c r="C45" s="10" t="s">
        <v>128</v>
      </c>
      <c r="D45" s="10" t="s">
        <v>196</v>
      </c>
      <c r="E45" s="9" t="s">
        <v>167</v>
      </c>
      <c r="F45" s="8">
        <v>196243.19</v>
      </c>
      <c r="G45" s="7">
        <v>0</v>
      </c>
      <c r="H45" s="7">
        <v>0</v>
      </c>
      <c r="I45" s="7" t="s">
        <v>21</v>
      </c>
      <c r="J45" s="12" t="s">
        <v>61</v>
      </c>
      <c r="K45" s="5">
        <v>0</v>
      </c>
      <c r="L45" s="13"/>
      <c r="M45" s="3"/>
      <c r="N45" s="3"/>
    </row>
    <row r="46" spans="1:14" s="4" customFormat="1" ht="49.5">
      <c r="A46" s="11">
        <f t="shared" si="1"/>
        <v>20</v>
      </c>
      <c r="B46" s="10" t="s">
        <v>84</v>
      </c>
      <c r="C46" s="10" t="s">
        <v>114</v>
      </c>
      <c r="D46" s="10" t="s">
        <v>196</v>
      </c>
      <c r="E46" s="9" t="s">
        <v>168</v>
      </c>
      <c r="F46" s="8">
        <v>646664</v>
      </c>
      <c r="G46" s="7">
        <v>0</v>
      </c>
      <c r="H46" s="7">
        <v>0</v>
      </c>
      <c r="I46" s="7" t="s">
        <v>21</v>
      </c>
      <c r="J46" s="12" t="s">
        <v>61</v>
      </c>
      <c r="K46" s="5">
        <v>0</v>
      </c>
      <c r="L46" s="13"/>
      <c r="M46" s="3"/>
      <c r="N46" s="3"/>
    </row>
    <row r="47" spans="1:14" s="4" customFormat="1" ht="115.5">
      <c r="A47" s="11">
        <f t="shared" si="1"/>
        <v>21</v>
      </c>
      <c r="B47" s="10" t="s">
        <v>85</v>
      </c>
      <c r="C47" s="10" t="s">
        <v>128</v>
      </c>
      <c r="D47" s="10" t="s">
        <v>196</v>
      </c>
      <c r="E47" s="9" t="s">
        <v>169</v>
      </c>
      <c r="F47" s="8">
        <v>235491.33</v>
      </c>
      <c r="G47" s="7">
        <v>0</v>
      </c>
      <c r="H47" s="7">
        <v>0</v>
      </c>
      <c r="I47" s="7" t="s">
        <v>21</v>
      </c>
      <c r="J47" s="12" t="s">
        <v>61</v>
      </c>
      <c r="K47" s="5">
        <v>0</v>
      </c>
      <c r="L47" s="13"/>
      <c r="M47" s="3"/>
      <c r="N47" s="3"/>
    </row>
    <row r="48" spans="1:14" s="4" customFormat="1" ht="49.5">
      <c r="A48" s="11">
        <f t="shared" si="1"/>
        <v>22</v>
      </c>
      <c r="B48" s="10" t="s">
        <v>86</v>
      </c>
      <c r="C48" s="10" t="s">
        <v>129</v>
      </c>
      <c r="D48" s="10" t="s">
        <v>196</v>
      </c>
      <c r="E48" s="9" t="s">
        <v>170</v>
      </c>
      <c r="F48" s="8">
        <v>2574274.32</v>
      </c>
      <c r="G48" s="7">
        <v>0</v>
      </c>
      <c r="H48" s="7">
        <v>0</v>
      </c>
      <c r="I48" s="6" t="s">
        <v>44</v>
      </c>
      <c r="J48" s="12">
        <v>1</v>
      </c>
      <c r="K48" s="8" t="s">
        <v>199</v>
      </c>
      <c r="L48" s="13"/>
      <c r="M48" s="3"/>
      <c r="N48" s="3"/>
    </row>
    <row r="49" spans="1:14" s="4" customFormat="1" ht="49.5">
      <c r="A49" s="11">
        <f t="shared" si="1"/>
        <v>23</v>
      </c>
      <c r="B49" s="10" t="s">
        <v>87</v>
      </c>
      <c r="C49" s="10" t="s">
        <v>130</v>
      </c>
      <c r="D49" s="10" t="s">
        <v>196</v>
      </c>
      <c r="E49" s="9" t="s">
        <v>171</v>
      </c>
      <c r="F49" s="8">
        <v>9065769.22</v>
      </c>
      <c r="G49" s="7">
        <v>0</v>
      </c>
      <c r="H49" s="7">
        <v>0</v>
      </c>
      <c r="I49" s="6" t="s">
        <v>44</v>
      </c>
      <c r="J49" s="12">
        <v>1</v>
      </c>
      <c r="K49" s="8" t="s">
        <v>199</v>
      </c>
      <c r="L49" s="13"/>
      <c r="M49" s="3"/>
      <c r="N49" s="3"/>
    </row>
    <row r="50" spans="1:14" s="4" customFormat="1" ht="115.5">
      <c r="A50" s="11">
        <f t="shared" si="1"/>
        <v>24</v>
      </c>
      <c r="B50" s="10" t="s">
        <v>88</v>
      </c>
      <c r="C50" s="10" t="s">
        <v>131</v>
      </c>
      <c r="D50" s="10" t="s">
        <v>196</v>
      </c>
      <c r="E50" s="9" t="s">
        <v>172</v>
      </c>
      <c r="F50" s="8">
        <v>3336015.29</v>
      </c>
      <c r="G50" s="7">
        <v>0</v>
      </c>
      <c r="H50" s="7">
        <v>0</v>
      </c>
      <c r="I50" s="6" t="s">
        <v>44</v>
      </c>
      <c r="J50" s="12">
        <v>8</v>
      </c>
      <c r="K50" s="8" t="s">
        <v>199</v>
      </c>
      <c r="L50" s="13"/>
      <c r="M50" s="3"/>
      <c r="N50" s="3"/>
    </row>
    <row r="51" spans="1:14" s="4" customFormat="1" ht="49.5">
      <c r="A51" s="11">
        <f t="shared" si="1"/>
        <v>25</v>
      </c>
      <c r="B51" s="10" t="s">
        <v>89</v>
      </c>
      <c r="C51" s="10" t="s">
        <v>118</v>
      </c>
      <c r="D51" s="10" t="s">
        <v>5</v>
      </c>
      <c r="E51" s="9" t="s">
        <v>173</v>
      </c>
      <c r="F51" s="8">
        <v>564265.75</v>
      </c>
      <c r="G51" s="7">
        <v>0</v>
      </c>
      <c r="H51" s="7">
        <v>0</v>
      </c>
      <c r="I51" s="7" t="s">
        <v>21</v>
      </c>
      <c r="J51" s="12" t="s">
        <v>61</v>
      </c>
      <c r="K51" s="5">
        <v>0</v>
      </c>
      <c r="L51" s="13"/>
      <c r="M51" s="3"/>
      <c r="N51" s="3"/>
    </row>
    <row r="52" spans="1:14" s="4" customFormat="1" ht="82.5">
      <c r="A52" s="11">
        <f t="shared" si="1"/>
        <v>26</v>
      </c>
      <c r="B52" s="10" t="s">
        <v>90</v>
      </c>
      <c r="C52" s="10" t="s">
        <v>132</v>
      </c>
      <c r="D52" s="10" t="s">
        <v>5</v>
      </c>
      <c r="E52" s="9" t="s">
        <v>174</v>
      </c>
      <c r="F52" s="8">
        <v>155454</v>
      </c>
      <c r="G52" s="7">
        <v>0</v>
      </c>
      <c r="H52" s="7">
        <v>0</v>
      </c>
      <c r="I52" s="7" t="s">
        <v>21</v>
      </c>
      <c r="J52" s="12" t="s">
        <v>61</v>
      </c>
      <c r="K52" s="5">
        <v>0</v>
      </c>
      <c r="L52" s="13"/>
      <c r="M52" s="3"/>
      <c r="N52" s="3"/>
    </row>
    <row r="53" spans="1:14" s="4" customFormat="1" ht="82.5">
      <c r="A53" s="11">
        <f t="shared" si="1"/>
        <v>27</v>
      </c>
      <c r="B53" s="10" t="s">
        <v>91</v>
      </c>
      <c r="C53" s="10" t="s">
        <v>133</v>
      </c>
      <c r="D53" s="10" t="s">
        <v>5</v>
      </c>
      <c r="E53" s="9" t="s">
        <v>175</v>
      </c>
      <c r="F53" s="8">
        <v>195098</v>
      </c>
      <c r="G53" s="7">
        <v>0</v>
      </c>
      <c r="H53" s="7">
        <v>0</v>
      </c>
      <c r="I53" s="7" t="s">
        <v>21</v>
      </c>
      <c r="J53" s="12" t="s">
        <v>61</v>
      </c>
      <c r="K53" s="5">
        <v>0</v>
      </c>
      <c r="L53" s="13"/>
      <c r="M53" s="3"/>
      <c r="N53" s="3"/>
    </row>
    <row r="54" spans="1:14" s="4" customFormat="1" ht="82.5">
      <c r="A54" s="11">
        <f t="shared" si="1"/>
        <v>28</v>
      </c>
      <c r="B54" s="10" t="s">
        <v>92</v>
      </c>
      <c r="C54" s="10" t="s">
        <v>134</v>
      </c>
      <c r="D54" s="10" t="s">
        <v>5</v>
      </c>
      <c r="E54" s="9" t="s">
        <v>176</v>
      </c>
      <c r="F54" s="8">
        <v>184968.99</v>
      </c>
      <c r="G54" s="7">
        <v>0</v>
      </c>
      <c r="H54" s="7">
        <v>0</v>
      </c>
      <c r="I54" s="7" t="s">
        <v>21</v>
      </c>
      <c r="J54" s="12" t="s">
        <v>61</v>
      </c>
      <c r="K54" s="5">
        <v>0</v>
      </c>
      <c r="L54" s="13"/>
      <c r="M54" s="3"/>
      <c r="N54" s="3"/>
    </row>
    <row r="55" spans="1:14" s="4" customFormat="1" ht="82.5">
      <c r="A55" s="11">
        <f t="shared" si="1"/>
        <v>29</v>
      </c>
      <c r="B55" s="10" t="s">
        <v>93</v>
      </c>
      <c r="C55" s="10" t="s">
        <v>135</v>
      </c>
      <c r="D55" s="10" t="s">
        <v>5</v>
      </c>
      <c r="E55" s="9" t="s">
        <v>177</v>
      </c>
      <c r="F55" s="8">
        <v>187921</v>
      </c>
      <c r="G55" s="7">
        <v>0</v>
      </c>
      <c r="H55" s="7">
        <v>0</v>
      </c>
      <c r="I55" s="7" t="s">
        <v>21</v>
      </c>
      <c r="J55" s="12" t="s">
        <v>61</v>
      </c>
      <c r="K55" s="5">
        <v>0</v>
      </c>
      <c r="L55" s="13"/>
      <c r="M55" s="3"/>
      <c r="N55" s="3"/>
    </row>
    <row r="56" spans="1:14" s="4" customFormat="1" ht="66">
      <c r="A56" s="11">
        <f t="shared" si="1"/>
        <v>30</v>
      </c>
      <c r="B56" s="10" t="s">
        <v>94</v>
      </c>
      <c r="C56" s="10" t="s">
        <v>136</v>
      </c>
      <c r="D56" s="10" t="s">
        <v>196</v>
      </c>
      <c r="E56" s="9" t="s">
        <v>178</v>
      </c>
      <c r="F56" s="8">
        <v>94860</v>
      </c>
      <c r="G56" s="7">
        <v>0</v>
      </c>
      <c r="H56" s="7">
        <v>0</v>
      </c>
      <c r="I56" s="7" t="s">
        <v>21</v>
      </c>
      <c r="J56" s="12" t="s">
        <v>61</v>
      </c>
      <c r="K56" s="5">
        <v>0</v>
      </c>
      <c r="L56" s="13"/>
      <c r="M56" s="3"/>
      <c r="N56" s="3"/>
    </row>
    <row r="57" spans="1:14" s="4" customFormat="1" ht="49.5">
      <c r="A57" s="11">
        <f t="shared" si="1"/>
        <v>31</v>
      </c>
      <c r="B57" s="10" t="s">
        <v>95</v>
      </c>
      <c r="C57" s="10" t="s">
        <v>137</v>
      </c>
      <c r="D57" s="10" t="s">
        <v>5</v>
      </c>
      <c r="E57" s="9" t="s">
        <v>179</v>
      </c>
      <c r="F57" s="8">
        <v>17229507.96</v>
      </c>
      <c r="G57" s="7">
        <v>0</v>
      </c>
      <c r="H57" s="7">
        <v>0</v>
      </c>
      <c r="I57" s="6" t="s">
        <v>10</v>
      </c>
      <c r="J57" s="12">
        <v>1</v>
      </c>
      <c r="K57" s="8" t="s">
        <v>199</v>
      </c>
      <c r="L57" s="13"/>
      <c r="M57" s="3"/>
      <c r="N57" s="3"/>
    </row>
    <row r="58" spans="1:14" s="4" customFormat="1" ht="82.5">
      <c r="A58" s="11">
        <f t="shared" si="1"/>
        <v>32</v>
      </c>
      <c r="B58" s="10" t="s">
        <v>96</v>
      </c>
      <c r="C58" s="10" t="s">
        <v>138</v>
      </c>
      <c r="D58" s="10" t="s">
        <v>5</v>
      </c>
      <c r="E58" s="9" t="s">
        <v>180</v>
      </c>
      <c r="F58" s="8">
        <v>5985294.75</v>
      </c>
      <c r="G58" s="7">
        <v>0</v>
      </c>
      <c r="H58" s="7">
        <v>0</v>
      </c>
      <c r="I58" s="6" t="s">
        <v>10</v>
      </c>
      <c r="J58" s="12">
        <v>9</v>
      </c>
      <c r="K58" s="8" t="s">
        <v>199</v>
      </c>
      <c r="L58" s="13"/>
      <c r="M58" s="3"/>
      <c r="N58" s="3"/>
    </row>
    <row r="59" spans="1:14" s="4" customFormat="1" ht="82.5">
      <c r="A59" s="11">
        <f t="shared" si="1"/>
        <v>33</v>
      </c>
      <c r="B59" s="10" t="s">
        <v>97</v>
      </c>
      <c r="C59" s="10" t="s">
        <v>124</v>
      </c>
      <c r="D59" s="10" t="s">
        <v>5</v>
      </c>
      <c r="E59" s="9" t="s">
        <v>181</v>
      </c>
      <c r="F59" s="8">
        <v>6345230</v>
      </c>
      <c r="G59" s="7">
        <v>0</v>
      </c>
      <c r="H59" s="7">
        <v>0</v>
      </c>
      <c r="I59" s="6" t="s">
        <v>10</v>
      </c>
      <c r="J59" s="12">
        <v>11</v>
      </c>
      <c r="K59" s="8" t="s">
        <v>199</v>
      </c>
      <c r="L59" s="13"/>
      <c r="M59" s="3"/>
      <c r="N59" s="3"/>
    </row>
    <row r="60" spans="1:14" s="4" customFormat="1" ht="82.5">
      <c r="A60" s="11">
        <f t="shared" si="1"/>
        <v>34</v>
      </c>
      <c r="B60" s="10" t="s">
        <v>98</v>
      </c>
      <c r="C60" s="10" t="s">
        <v>139</v>
      </c>
      <c r="D60" s="10" t="s">
        <v>5</v>
      </c>
      <c r="E60" s="9" t="s">
        <v>182</v>
      </c>
      <c r="F60" s="8">
        <v>5055395.489999999</v>
      </c>
      <c r="G60" s="7">
        <v>0</v>
      </c>
      <c r="H60" s="7">
        <v>0</v>
      </c>
      <c r="I60" s="6" t="s">
        <v>10</v>
      </c>
      <c r="J60" s="12">
        <v>9</v>
      </c>
      <c r="K60" s="8" t="s">
        <v>199</v>
      </c>
      <c r="L60" s="13"/>
      <c r="M60" s="3"/>
      <c r="N60" s="3"/>
    </row>
    <row r="61" spans="1:14" s="4" customFormat="1" ht="66">
      <c r="A61" s="11">
        <f t="shared" si="1"/>
        <v>35</v>
      </c>
      <c r="B61" s="10" t="s">
        <v>99</v>
      </c>
      <c r="C61" s="10" t="s">
        <v>140</v>
      </c>
      <c r="D61" s="10" t="s">
        <v>196</v>
      </c>
      <c r="E61" s="9" t="s">
        <v>183</v>
      </c>
      <c r="F61" s="8">
        <v>1348485.35</v>
      </c>
      <c r="G61" s="7">
        <v>0</v>
      </c>
      <c r="H61" s="7">
        <v>0</v>
      </c>
      <c r="I61" s="6" t="s">
        <v>10</v>
      </c>
      <c r="J61" s="12">
        <v>5</v>
      </c>
      <c r="K61" s="8" t="s">
        <v>199</v>
      </c>
      <c r="L61" s="13"/>
      <c r="M61" s="3"/>
      <c r="N61" s="3"/>
    </row>
    <row r="62" spans="1:14" s="4" customFormat="1" ht="82.5">
      <c r="A62" s="11">
        <f t="shared" si="1"/>
        <v>36</v>
      </c>
      <c r="B62" s="10" t="s">
        <v>100</v>
      </c>
      <c r="C62" s="10" t="s">
        <v>141</v>
      </c>
      <c r="D62" s="10" t="s">
        <v>5</v>
      </c>
      <c r="E62" s="9" t="s">
        <v>184</v>
      </c>
      <c r="F62" s="8">
        <v>6462418.5600000005</v>
      </c>
      <c r="G62" s="7">
        <v>0</v>
      </c>
      <c r="H62" s="7">
        <v>0</v>
      </c>
      <c r="I62" s="6" t="s">
        <v>10</v>
      </c>
      <c r="J62" s="12">
        <v>10</v>
      </c>
      <c r="K62" s="8" t="s">
        <v>199</v>
      </c>
      <c r="L62" s="13"/>
      <c r="M62" s="3"/>
      <c r="N62" s="3"/>
    </row>
    <row r="63" spans="1:14" s="4" customFormat="1" ht="115.5">
      <c r="A63" s="11">
        <f t="shared" si="1"/>
        <v>37</v>
      </c>
      <c r="B63" s="10" t="s">
        <v>101</v>
      </c>
      <c r="C63" s="10" t="s">
        <v>142</v>
      </c>
      <c r="D63" s="10" t="s">
        <v>5</v>
      </c>
      <c r="E63" s="9" t="s">
        <v>185</v>
      </c>
      <c r="F63" s="8">
        <v>159467.11</v>
      </c>
      <c r="G63" s="7">
        <v>0</v>
      </c>
      <c r="H63" s="7">
        <v>0</v>
      </c>
      <c r="I63" s="7" t="s">
        <v>21</v>
      </c>
      <c r="J63" s="12" t="s">
        <v>61</v>
      </c>
      <c r="K63" s="5">
        <v>0</v>
      </c>
      <c r="L63" s="13"/>
      <c r="M63" s="3"/>
      <c r="N63" s="3"/>
    </row>
    <row r="64" spans="1:14" s="4" customFormat="1" ht="132">
      <c r="A64" s="11">
        <f t="shared" si="1"/>
        <v>38</v>
      </c>
      <c r="B64" s="10" t="s">
        <v>102</v>
      </c>
      <c r="C64" s="10" t="s">
        <v>143</v>
      </c>
      <c r="D64" s="10" t="s">
        <v>196</v>
      </c>
      <c r="E64" s="9" t="s">
        <v>186</v>
      </c>
      <c r="F64" s="8">
        <v>296675</v>
      </c>
      <c r="G64" s="7">
        <v>0</v>
      </c>
      <c r="H64" s="7">
        <v>0</v>
      </c>
      <c r="I64" s="7" t="s">
        <v>21</v>
      </c>
      <c r="J64" s="12" t="s">
        <v>61</v>
      </c>
      <c r="K64" s="5">
        <v>0</v>
      </c>
      <c r="L64" s="13"/>
      <c r="M64" s="3"/>
      <c r="N64" s="3"/>
    </row>
    <row r="65" spans="1:14" s="4" customFormat="1" ht="49.5">
      <c r="A65" s="11">
        <f t="shared" si="1"/>
        <v>39</v>
      </c>
      <c r="B65" s="10" t="s">
        <v>103</v>
      </c>
      <c r="C65" s="10" t="s">
        <v>114</v>
      </c>
      <c r="D65" s="10" t="s">
        <v>196</v>
      </c>
      <c r="E65" s="9" t="s">
        <v>187</v>
      </c>
      <c r="F65" s="8">
        <v>392523</v>
      </c>
      <c r="G65" s="7">
        <v>0</v>
      </c>
      <c r="H65" s="7">
        <v>0</v>
      </c>
      <c r="I65" s="7" t="s">
        <v>21</v>
      </c>
      <c r="J65" s="12" t="s">
        <v>61</v>
      </c>
      <c r="K65" s="5">
        <v>0</v>
      </c>
      <c r="L65" s="13"/>
      <c r="M65" s="3"/>
      <c r="N65" s="3"/>
    </row>
    <row r="66" spans="1:14" s="4" customFormat="1" ht="66">
      <c r="A66" s="11">
        <f t="shared" si="1"/>
        <v>40</v>
      </c>
      <c r="B66" s="10" t="s">
        <v>104</v>
      </c>
      <c r="C66" s="10" t="s">
        <v>144</v>
      </c>
      <c r="D66" s="10" t="s">
        <v>196</v>
      </c>
      <c r="E66" s="9" t="s">
        <v>188</v>
      </c>
      <c r="F66" s="8">
        <v>197002.34</v>
      </c>
      <c r="G66" s="7">
        <v>0</v>
      </c>
      <c r="H66" s="7">
        <v>0</v>
      </c>
      <c r="I66" s="7" t="s">
        <v>21</v>
      </c>
      <c r="J66" s="12" t="s">
        <v>61</v>
      </c>
      <c r="K66" s="5">
        <v>0</v>
      </c>
      <c r="L66" s="13"/>
      <c r="M66" s="3"/>
      <c r="N66" s="3"/>
    </row>
    <row r="67" spans="1:14" s="4" customFormat="1" ht="66">
      <c r="A67" s="11">
        <f t="shared" si="1"/>
        <v>41</v>
      </c>
      <c r="B67" s="10" t="s">
        <v>105</v>
      </c>
      <c r="C67" s="10" t="s">
        <v>116</v>
      </c>
      <c r="D67" s="10" t="s">
        <v>5</v>
      </c>
      <c r="E67" s="9" t="s">
        <v>189</v>
      </c>
      <c r="F67" s="8">
        <v>82067.65</v>
      </c>
      <c r="G67" s="7">
        <v>0</v>
      </c>
      <c r="H67" s="7">
        <v>0</v>
      </c>
      <c r="I67" s="7" t="s">
        <v>21</v>
      </c>
      <c r="J67" s="12" t="s">
        <v>61</v>
      </c>
      <c r="K67" s="5">
        <v>0</v>
      </c>
      <c r="L67" s="13"/>
      <c r="M67" s="3"/>
      <c r="N67" s="3"/>
    </row>
    <row r="68" spans="1:14" s="4" customFormat="1" ht="66">
      <c r="A68" s="11">
        <f t="shared" si="1"/>
        <v>42</v>
      </c>
      <c r="B68" s="10" t="s">
        <v>106</v>
      </c>
      <c r="C68" s="10" t="s">
        <v>145</v>
      </c>
      <c r="D68" s="10" t="s">
        <v>5</v>
      </c>
      <c r="E68" s="9" t="s">
        <v>190</v>
      </c>
      <c r="F68" s="8">
        <v>61991.4</v>
      </c>
      <c r="G68" s="7">
        <v>0</v>
      </c>
      <c r="H68" s="7">
        <v>0</v>
      </c>
      <c r="I68" s="7" t="s">
        <v>21</v>
      </c>
      <c r="J68" s="12" t="s">
        <v>61</v>
      </c>
      <c r="K68" s="5">
        <v>0</v>
      </c>
      <c r="L68" s="13"/>
      <c r="M68" s="3"/>
      <c r="N68" s="3"/>
    </row>
    <row r="69" spans="1:14" s="4" customFormat="1" ht="66">
      <c r="A69" s="11">
        <f t="shared" si="1"/>
        <v>43</v>
      </c>
      <c r="B69" s="10" t="s">
        <v>107</v>
      </c>
      <c r="C69" s="10" t="s">
        <v>146</v>
      </c>
      <c r="D69" s="10" t="s">
        <v>5</v>
      </c>
      <c r="E69" s="9" t="s">
        <v>191</v>
      </c>
      <c r="F69" s="8">
        <v>3005226.02</v>
      </c>
      <c r="G69" s="7">
        <v>0</v>
      </c>
      <c r="H69" s="7">
        <v>0</v>
      </c>
      <c r="I69" s="6" t="s">
        <v>10</v>
      </c>
      <c r="J69" s="12">
        <v>6</v>
      </c>
      <c r="K69" s="8" t="s">
        <v>199</v>
      </c>
      <c r="L69" s="13"/>
      <c r="M69" s="3"/>
      <c r="N69" s="3"/>
    </row>
    <row r="70" spans="1:14" s="4" customFormat="1" ht="66">
      <c r="A70" s="11">
        <f t="shared" si="1"/>
        <v>44</v>
      </c>
      <c r="B70" s="10" t="s">
        <v>108</v>
      </c>
      <c r="C70" s="10" t="s">
        <v>147</v>
      </c>
      <c r="D70" s="10" t="s">
        <v>5</v>
      </c>
      <c r="E70" s="9" t="s">
        <v>192</v>
      </c>
      <c r="F70" s="8">
        <v>2276192.1</v>
      </c>
      <c r="G70" s="7">
        <v>0</v>
      </c>
      <c r="H70" s="7">
        <v>0</v>
      </c>
      <c r="I70" s="6" t="s">
        <v>10</v>
      </c>
      <c r="J70" s="12">
        <v>5</v>
      </c>
      <c r="K70" s="8" t="s">
        <v>199</v>
      </c>
      <c r="L70" s="13"/>
      <c r="M70" s="3"/>
      <c r="N70" s="3"/>
    </row>
    <row r="71" spans="1:14" s="4" customFormat="1" ht="132">
      <c r="A71" s="11">
        <f t="shared" si="1"/>
        <v>45</v>
      </c>
      <c r="B71" s="10" t="s">
        <v>109</v>
      </c>
      <c r="C71" s="10" t="s">
        <v>148</v>
      </c>
      <c r="D71" s="10" t="s">
        <v>196</v>
      </c>
      <c r="E71" s="9" t="s">
        <v>193</v>
      </c>
      <c r="F71" s="8">
        <v>4562225.04</v>
      </c>
      <c r="G71" s="7">
        <v>0</v>
      </c>
      <c r="H71" s="7">
        <v>0</v>
      </c>
      <c r="I71" s="6" t="s">
        <v>10</v>
      </c>
      <c r="J71" s="12">
        <v>12</v>
      </c>
      <c r="K71" s="8" t="s">
        <v>199</v>
      </c>
      <c r="L71" s="13"/>
      <c r="M71" s="3"/>
      <c r="N71" s="3"/>
    </row>
    <row r="72" spans="1:14" s="4" customFormat="1" ht="115.5">
      <c r="A72" s="11">
        <f t="shared" si="1"/>
        <v>46</v>
      </c>
      <c r="B72" s="10" t="s">
        <v>110</v>
      </c>
      <c r="C72" s="10" t="s">
        <v>149</v>
      </c>
      <c r="D72" s="10" t="s">
        <v>196</v>
      </c>
      <c r="E72" s="9" t="s">
        <v>194</v>
      </c>
      <c r="F72" s="8">
        <v>5415369.37</v>
      </c>
      <c r="G72" s="7">
        <v>0</v>
      </c>
      <c r="H72" s="7">
        <v>0</v>
      </c>
      <c r="I72" s="6" t="s">
        <v>10</v>
      </c>
      <c r="J72" s="12">
        <v>1</v>
      </c>
      <c r="K72" s="8" t="s">
        <v>199</v>
      </c>
      <c r="L72" s="13"/>
      <c r="M72" s="3"/>
      <c r="N72" s="3"/>
    </row>
    <row r="73" spans="1:12" s="3" customFormat="1" ht="15">
      <c r="A73" s="24"/>
      <c r="B73" s="24"/>
      <c r="C73" s="24"/>
      <c r="D73" s="24"/>
      <c r="E73" s="43"/>
      <c r="F73" s="21">
        <f>SUM(F27:F72)</f>
        <v>111334535.10000001</v>
      </c>
      <c r="G73" s="46"/>
      <c r="H73" s="24"/>
      <c r="I73" s="24"/>
      <c r="J73" s="24"/>
      <c r="K73" s="24"/>
      <c r="L73" s="13"/>
    </row>
    <row r="74" spans="1:14" s="56" customFormat="1" ht="16.5" customHeight="1">
      <c r="A74" s="35"/>
      <c r="B74" s="36"/>
      <c r="C74" s="36"/>
      <c r="D74" s="36"/>
      <c r="E74" s="37"/>
      <c r="F74" s="54"/>
      <c r="G74" s="38"/>
      <c r="H74" s="38"/>
      <c r="I74" s="39"/>
      <c r="J74" s="40"/>
      <c r="K74" s="41"/>
      <c r="L74" s="44"/>
      <c r="M74" s="55"/>
      <c r="N74" s="55"/>
    </row>
    <row r="75" spans="1:11" ht="54.75" customHeight="1">
      <c r="A75" s="64" t="s">
        <v>59</v>
      </c>
      <c r="B75" s="60"/>
      <c r="C75" s="60"/>
      <c r="D75" s="60"/>
      <c r="E75" s="60"/>
      <c r="F75" s="60"/>
      <c r="G75" s="60"/>
      <c r="H75" s="60"/>
      <c r="I75" s="60"/>
      <c r="J75" s="60"/>
      <c r="K75" s="60"/>
    </row>
    <row r="76" spans="1:11" ht="15">
      <c r="A76" s="64"/>
      <c r="B76" s="60"/>
      <c r="C76" s="60"/>
      <c r="D76" s="60"/>
      <c r="E76" s="60"/>
      <c r="F76" s="60"/>
      <c r="G76" s="60"/>
      <c r="H76" s="60"/>
      <c r="I76" s="60"/>
      <c r="J76" s="60"/>
      <c r="K76" s="60"/>
    </row>
    <row r="77" spans="1:11" ht="141.75" customHeight="1">
      <c r="A77" s="61" t="s">
        <v>206</v>
      </c>
      <c r="B77" s="63"/>
      <c r="C77" s="63"/>
      <c r="D77" s="63"/>
      <c r="E77" s="63"/>
      <c r="F77" s="63"/>
      <c r="G77" s="63"/>
      <c r="H77" s="63"/>
      <c r="I77" s="63"/>
      <c r="J77" s="63"/>
      <c r="K77" s="63"/>
    </row>
  </sheetData>
  <autoFilter ref="A4:K73"/>
  <mergeCells count="12">
    <mergeCell ref="A76:K76"/>
    <mergeCell ref="A75:K75"/>
    <mergeCell ref="A77:K77"/>
    <mergeCell ref="A2:A3"/>
    <mergeCell ref="D2:D3"/>
    <mergeCell ref="E2:E3"/>
    <mergeCell ref="G2:H2"/>
    <mergeCell ref="I2:J2"/>
    <mergeCell ref="K2:K3"/>
    <mergeCell ref="B2:B3"/>
    <mergeCell ref="C2:C3"/>
    <mergeCell ref="F2:F3"/>
  </mergeCells>
  <printOptions horizontalCentered="1"/>
  <pageMargins left="0.7874015748031497" right="0.1968503937007874" top="0.3937007874015748" bottom="0.3937007874015748" header="0.31496062992125984" footer="0.31496062992125984"/>
  <pageSetup fitToHeight="19" horizontalDpi="600" verticalDpi="600" orientation="landscape" paperSize="5" scale="54" r:id="rId2"/>
  <rowBreaks count="1" manualBreakCount="1">
    <brk id="2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Pille H.</dc:creator>
  <cp:keywords/>
  <dc:description/>
  <cp:lastModifiedBy>Usuario</cp:lastModifiedBy>
  <cp:lastPrinted>2017-07-13T16:13:30Z</cp:lastPrinted>
  <dcterms:created xsi:type="dcterms:W3CDTF">2017-04-26T23:56:14Z</dcterms:created>
  <dcterms:modified xsi:type="dcterms:W3CDTF">2017-07-13T16:22:14Z</dcterms:modified>
  <cp:category/>
  <cp:version/>
  <cp:contentType/>
  <cp:contentStatus/>
</cp:coreProperties>
</file>